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8_財政状況資料集\02_R2決算分\04_市町村→県（回答）※常に最新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<sst xmlns="http://schemas.openxmlformats.org/spreadsheetml/2006/main" count="1094" uniqueCount="610">
  <si>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</si>
  <si>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</si>
  <si>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</si>
  <si>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</si>
  <si>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</si>
  <si>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</si>
  <si>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</si>
  <si>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</si>
  <si>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</si>
  <si>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</si>
  <si>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</si>
  <si>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</si>
  <si>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</si>
  <si>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</si>
  <si>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</si>
  <si>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</si>
  <si>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</si>
  <si>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</si>
  <si>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</si>
  <si>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</si>
  <si>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</si>
  <si>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</si>
  <si>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</si>
  <si>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</si>
  <si>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</si>
  <si>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</si>
  <si>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</si>
  <si>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</si>
  <si>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</si>
  <si>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</si>
  <si>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</si>
  <si>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</si>
  <si>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</si>
  <si>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</si>
  <si>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</si>
  <si>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</si>
  <si>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</si>
  <si>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</si>
  <si>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</si>
  <si>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</si>
  <si>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</si>
  <si>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</si>
  <si>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</si>
  <si>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</si>
  <si>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</si>
  <si>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</si>
  <si>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</si>
  <si>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</si>
  <si>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</si>
  <si>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</si>
  <si>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</si>
  <si>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</si>
  <si>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</si>
  <si>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</si>
  <si>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</si>
  <si>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</si>
  <si>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</si>
  <si>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</si>
  <si>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</si>
  <si>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</si>
  <si>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</si>
  <si>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</si>
  <si>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</si>
  <si>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</si>
  <si>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</si>
  <si>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</si>
  <si>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</si>
  <si>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</si>
  <si>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</si>
  <si>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</si>
  <si>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</si>
  <si>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</si>
  <si>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</si>
  <si>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</si>
  <si>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</si>
  <si>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</si>
  <si>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</si>
  <si>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</si>
  <si>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</si>
  <si>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</si>
  <si>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</si>
  <si>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</si>
  <si>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</si>
  <si>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</si>
  <si>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</si>
  <si>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</si>
  <si>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</si>
  <si>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</si>
  <si>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</si>
  <si>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</si>
  <si>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</si>
  <si>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</si>
  <si>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</si>
  <si>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</si>
  <si>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</si>
  <si>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</si>
  <si>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</si>
  <si>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</si>
  <si>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</si>
  <si>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</si>
  <si>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</si>
  <si>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</si>
  <si>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</si>
  <si>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</si>
  <si>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</si>
  <si>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</si>
  <si>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</si>
  <si>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</si>
  <si>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</si>
  <si>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</si>
  <si>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</si>
  <si>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</si>
  <si>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</si>
  <si>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</si>
  <si>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</si>
  <si>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</si>
  <si>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</si>
  <si>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</si>
  <si>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</si>
  <si>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</si>
  <si>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</si>
  <si>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</si>
  <si>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</si>
  <si>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</si>
  <si>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</si>
  <si>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</si>
  <si>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</si>
  <si>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</si>
  <si>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</si>
  <si>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</si>
  <si>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</si>
  <si>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</si>
  <si>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</si>
  <si>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</si>
  <si>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</si>
  <si>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</si>
  <si>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</si>
  <si>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</si>
  <si>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</si>
  <si>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</si>
  <si>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</si>
  <si>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</si>
  <si>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</si>
  <si>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</si>
  <si>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</si>
  <si>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</si>
  <si>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</si>
  <si>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</si>
  <si>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</si>
  <si>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</si>
  <si>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</si>
  <si>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</si>
  <si>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</si>
  <si>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</si>
  <si>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</si>
  <si>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</si>
  <si>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</si>
  <si>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</si>
  <si>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</si>
  <si>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</si>
  <si>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</si>
  <si>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</si>
  <si>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</si>
  <si>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</si>
  <si>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</si>
  <si>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</si>
  <si>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</si>
  <si>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</si>
  <si>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</si>
  <si>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</si>
  <si>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</si>
  <si>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</si>
  <si>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</si>
  <si>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</si>
  <si>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</si>
  <si>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</si>
  <si>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</si>
  <si>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</si>
  <si>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</si>
  <si>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</si>
  <si>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</si>
  <si>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</si>
  <si>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</si>
  <si>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</si>
  <si>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</si>
  <si>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</si>
  <si>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</si>
  <si>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</si>
  <si>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</si>
  <si>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</si>
  <si>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</si>
  <si>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</si>
  <si>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</si>
  <si>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</si>
  <si>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</si>
  <si>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</si>
  <si>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</si>
  <si>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</si>
  <si>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</si>
  <si>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</si>
  <si>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</si>
  <si>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</si>
  <si>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</si>
  <si>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</si>
  <si>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</si>
  <si>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</si>
  <si>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</si>
  <si>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</si>
  <si>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</si>
  <si>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</si>
  <si>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</si>
  <si>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</si>
  <si>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</si>
  <si>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</si>
  <si>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</si>
  <si>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</si>
  <si>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</si>
  <si>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</si>
  <si>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</si>
  <si>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</si>
  <si>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</si>
  <si>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</si>
  <si>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</si>
  <si>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</si>
  <si>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</si>
  <si>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</si>
  <si>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</si>
  <si>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</si>
  <si>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</si>
  <si>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</si>
  <si>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</si>
  <si>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</si>
  <si>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</si>
  <si>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</si>
  <si>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</si>
  <si>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</si>
  <si>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</si>
  <si>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</si>
  <si>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</si>
  <si>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</si>
  <si>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</si>
  <si>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</si>
  <si>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</si>
  <si>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</si>
  <si>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</si>
  <si>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</si>
  <si>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</si>
  <si>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</si>
  <si>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</si>
  <si>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</si>
  <si>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</si>
  <si>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</si>
  <si>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</si>
  <si>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</si>
  <si>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</si>
  <si>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</si>
  <si>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</si>
  <si>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</si>
  <si>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</si>
  <si>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</si>
  <si>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</si>
  <si>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</si>
  <si>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</si>
  <si>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</si>
  <si>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</si>
  <si>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</si>
  <si>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</si>
  <si>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</si>
  <si>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</si>
  <si>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</si>
  <si>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</si>
  <si>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</si>
  <si>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</si>
  <si>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</si>
  <si>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</si>
  <si>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</si>
  <si>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</si>
  <si>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</si>
  <si>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</si>
  <si>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</si>
  <si>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</si>
  <si>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</si>
  <si>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</si>
  <si>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</si>
  <si>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</si>
  <si>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</si>
  <si>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</si>
  <si>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</si>
  <si>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</si>
  <si>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</si>
  <si>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</si>
  <si>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</si>
  <si>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</si>
  <si>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</si>
  <si>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</si>
  <si>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</si>
  <si>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</si>
  <si>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</si>
  <si>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</si>
  <si>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</si>
  <si>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</si>
  <si>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</si>
  <si>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</si>
  <si>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</si>
  <si>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</si>
  <si>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</si>
  <si>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</si>
  <si>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</si>
  <si>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</si>
  <si>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</si>
  <si>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</si>
  <si>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</si>
  <si>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</si>
  <si>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</si>
  <si>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</si>
  <si>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</si>
  <si>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</si>
  <si>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</si>
  <si>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</si>
  <si>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</si>
  <si>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</si>
  <si>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</si>
  <si>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</si>
  <si>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</si>
  <si>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</si>
  <si>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</si>
  <si>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</si>
  <si>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</si>
  <si>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</si>
  <si>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</si>
  <si>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</si>
  <si>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</si>
  <si>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</si>
  <si>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</si>
  <si>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</si>
  <si>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</si>
  <si>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</si>
  <si>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</si>
  <si>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</si>
  <si>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</si>
  <si>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</si>
  <si>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</si>
  <si>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</si>
  <si>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</si>
  <si>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</si>
  <si>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</si>
  <si>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</si>
  <si>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</si>
  <si>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</si>
  <si>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</si>
  <si>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</si>
  <si>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</si>
  <si>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</si>
  <si>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</si>
  <si>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</si>
  <si>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</si>
  <si>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</si>
  <si>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</si>
  <si>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</si>
  <si>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</si>
  <si>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</si>
  <si>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</si>
  <si>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</si>
  <si>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</si>
  <si>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</si>
  <si>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</si>
  <si>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</si>
  <si>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</si>
  <si>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</si>
  <si>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</si>
  <si>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</si>
  <si>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</si>
  <si>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</si>
  <si>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</si>
  <si>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</si>
  <si>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</si>
  <si>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</si>
  <si>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</si>
  <si>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</si>
  <si>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</si>
  <si>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</si>
  <si>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</si>
  <si>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</si>
  <si>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</si>
  <si>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</si>
  <si>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</si>
  <si>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</si>
  <si>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</si>
  <si>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</si>
  <si>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</si>
  <si>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</si>
  <si>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</si>
  <si>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</si>
  <si>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</si>
  <si>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</si>
  <si>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</si>
  <si>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</si>
  <si>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</si>
  <si>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</si>
  <si>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</si>
  <si>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</si>
  <si>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</si>
  <si>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</si>
  <si>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</si>
  <si>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</si>
  <si>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</si>
  <si>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</si>
  <si>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</si>
  <si>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</si>
  <si>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</si>
  <si>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</si>
  <si>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</si>
  <si>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</si>
  <si>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</si>
  <si>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</si>
  <si>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</si>
  <si>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</si>
  <si>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</si>
  <si>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</si>
  <si>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</si>
  <si>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</si>
  <si>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</si>
  <si>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</si>
  <si>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</si>
  <si>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</si>
  <si>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</si>
  <si>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</si>
  <si>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</si>
  <si>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</si>
  <si>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</si>
  <si>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</si>
  <si>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</si>
  <si>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</si>
  <si>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</si>
  <si>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</si>
  <si>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</si>
  <si>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</si>
  <si>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</si>
  <si>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</si>
  <si>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</si>
  <si>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</si>
  <si>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</si>
  <si>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</si>
  <si>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</si>
  <si>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</si>
  <si>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</si>
  <si>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</si>
  <si>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</si>
  <si>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</si>
  <si>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</si>
  <si>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</si>
  <si>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</si>
  <si>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</si>
  <si>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</si>
  <si>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</si>
  <si>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</si>
  <si>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</si>
  <si>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</si>
  <si>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</si>
  <si>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</si>
  <si>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</si>
  <si>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</si>
  <si>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</si>
  <si>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</si>
  <si>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</si>
  <si>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</si>
  <si>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</si>
  <si>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</si>
  <si>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</si>
  <si>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</si>
  <si>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</si>
  <si>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</si>
  <si>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</si>
  <si>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</si>
  <si>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</si>
  <si>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</si>
  <si>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</si>
  <si>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</si>
  <si>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</si>
  <si>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</si>
  <si>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</si>
  <si>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</si>
  <si>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</si>
  <si>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国保多古中央病院事業会計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</si>
  <si>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</si>
  <si>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</si>
  <si>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</si>
  <si>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</si>
  <si>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</si>
  <si>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</si>
  <si>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</si>
  <si>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</si>
  <si>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</si>
  <si>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</si>
  <si>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</si>
  <si>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</si>
  <si>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</si>
  <si>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</si>
  <si>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</si>
  <si>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</si>
  <si>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</si>
  <si>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</si>
  <si>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</si>
  <si>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</si>
  <si>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</si>
  <si>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</si>
  <si>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</si>
  <si>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</si>
  <si>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</si>
  <si>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</si>
  <si>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</si>
  <si>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</si>
  <si>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</si>
  <si>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</si>
  <si>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</si>
  <si>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</si>
  <si>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</si>
  <si>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</si>
  <si>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</si>
  <si>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</si>
  <si>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</si>
  <si>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</si>
  <si>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</si>
  <si>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</si>
  <si>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</si>
  <si>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</si>
  <si>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</si>
  <si>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</si>
  <si>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</si>
  <si>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</si>
  <si>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</si>
  <si>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</si>
  <si>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</si>
  <si>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</si>
  <si>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</si>
  <si>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</si>
  <si>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</si>
  <si>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</si>
  <si>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</si>
  <si>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</si>
  <si>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</si>
  <si>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</si>
  <si>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</si>
  <si>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</si>
  <si>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</si>
  <si>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</si>
  <si>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</si>
  <si>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</si>
  <si>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</si>
  <si>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</si>
  <si>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</si>
  <si>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</si>
  <si>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</si>
  <si>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</si>
  <si>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</si>
  <si>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</si>
  <si>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</si>
  <si>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</si>
  <si>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</si>
  <si>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</si>
  <si>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</si>
  <si>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</si>
  <si>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</si>
  <si>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</si>
  <si>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</si>
  <si>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</si>
  <si>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</si>
  <si>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</si>
  <si>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</si>
  <si>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</si>
  <si>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</si>
  <si>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</si>
  <si>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</si>
  <si>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</si>
  <si>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</si>
  <si>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</si>
  <si>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7.73</t>
  </si>
  <si>
    <t>▲ 7.11</t>
  </si>
  <si>
    <t>一般会計</t>
  </si>
  <si>
    <t>国保多古中央病院事業会計</t>
  </si>
  <si>
    <t>水道事業会計</t>
  </si>
  <si>
    <t>介護保険事業特別会計</t>
  </si>
  <si>
    <t>国民健康保険事業特別会計</t>
  </si>
  <si>
    <t>学校給食センター事業特別会計</t>
  </si>
  <si>
    <t>農業集落排水事業特別会計</t>
  </si>
  <si>
    <t>後期高齢者医療特別会計</t>
  </si>
  <si>
    <t>その他会計（赤字）</t>
  </si>
  <si>
    <t>その他会計（黒字）</t>
  </si>
  <si>
    <t>H27末</t>
    <phoneticPr fontId="5"/>
  </si>
  <si>
    <t>H28末</t>
    <phoneticPr fontId="5"/>
  </si>
  <si>
    <t>H29末</t>
    <phoneticPr fontId="5"/>
  </si>
  <si>
    <t>H30末</t>
    <phoneticPr fontId="5"/>
  </si>
  <si>
    <t>R01末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</si>
  <si>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</si>
  <si>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</si>
  <si>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</si>
  <si>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</si>
  <si>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匝瑳市ほか二町環境衛生組合</t>
    <phoneticPr fontId="2"/>
  </si>
  <si>
    <t>東総衛生組合</t>
    <phoneticPr fontId="2"/>
  </si>
  <si>
    <t>千葉県後期高齢者医療広域連合（後期高齢者医療特別会計）</t>
    <phoneticPr fontId="2"/>
  </si>
  <si>
    <t>千葉県後期高齢者医療広域連合（一般会計）</t>
    <phoneticPr fontId="2"/>
  </si>
  <si>
    <t>香取広域市町村圏事務組合</t>
    <phoneticPr fontId="2"/>
  </si>
  <si>
    <t>多古</t>
    <rPh sb="0" eb="2">
      <t>タコ</t>
    </rPh>
    <phoneticPr fontId="2"/>
  </si>
  <si>
    <t>ティ・ティ・エス</t>
    <phoneticPr fontId="2"/>
  </si>
  <si>
    <t>道路整備基金</t>
    <rPh sb="0" eb="2">
      <t>ドウロ</t>
    </rPh>
    <rPh sb="2" eb="4">
      <t>セイビ</t>
    </rPh>
    <rPh sb="4" eb="6">
      <t>キキン</t>
    </rPh>
    <phoneticPr fontId="5"/>
  </si>
  <si>
    <t>房総導水路栗山川沿岸補償施設基金</t>
    <phoneticPr fontId="2"/>
  </si>
  <si>
    <t>ふるさと創生基金</t>
    <phoneticPr fontId="2"/>
  </si>
  <si>
    <t>空港周辺整備基金</t>
    <phoneticPr fontId="2"/>
  </si>
  <si>
    <t>ふるさと応援基金</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</si>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</sst>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9"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9"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DB4E-42C3-B31C-7C8FCE9BB5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39508</c:v>
                </c:pt>
                <c:pt idx="1">
                  <c:v>63699</c:v>
                </c:pt>
                <c:pt idx="2">
                  <c:v>100939</c:v>
                </c:pt>
                <c:pt idx="3">
                  <c:v>32216</c:v>
                </c:pt>
                <c:pt idx="4">
                  <c:v>34178</c:v>
                </c:pt>
              </c:numCache>
            </c:numRef>
          </c:val>
          <c:smooth val="0"/>
          <c:extLst>
            <c:ext xmlns:c16="http://schemas.microsoft.com/office/drawing/2014/chart" uri="{C3380CC4-5D6E-409C-BE32-E72D297353CC}">
              <c16:uniqueId val="{00000001-DB4E-42C3-B31C-7C8FCE9BB5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14.46</c:v>
                </c:pt>
                <c:pt idx="1">
                  <c:v>14.72</c:v>
                </c:pt>
                <c:pt idx="2">
                  <c:v>9.84</c:v>
                </c:pt>
                <c:pt idx="3">
                  <c:v>11.07</c:v>
                </c:pt>
                <c:pt idx="4">
                  <c:v>15.37</c:v>
                </c:pt>
              </c:numCache>
            </c:numRef>
          </c:val>
          <c:extLst>
            <c:ext xmlns:c16="http://schemas.microsoft.com/office/drawing/2014/chart" uri="{C3380CC4-5D6E-409C-BE32-E72D297353CC}">
              <c16:uniqueId val="{00000000-7C22-4342-AB61-F329054366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42.17</c:v>
                </c:pt>
                <c:pt idx="1">
                  <c:v>40.869999999999997</c:v>
                </c:pt>
                <c:pt idx="2">
                  <c:v>37.619999999999997</c:v>
                </c:pt>
                <c:pt idx="3">
                  <c:v>30.07</c:v>
                </c:pt>
                <c:pt idx="4">
                  <c:v>32.81</c:v>
                </c:pt>
              </c:numCache>
            </c:numRef>
          </c:val>
          <c:extLst>
            <c:ext xmlns:c16="http://schemas.microsoft.com/office/drawing/2014/chart" uri="{C3380CC4-5D6E-409C-BE32-E72D297353CC}">
              <c16:uniqueId val="{00000001-7C22-4342-AB61-F329054366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2.27</c:v>
                </c:pt>
                <c:pt idx="1">
                  <c:v>-1.76</c:v>
                </c:pt>
                <c:pt idx="2">
                  <c:v>-7.73</c:v>
                </c:pt>
                <c:pt idx="3">
                  <c:v>-7.11</c:v>
                </c:pt>
                <c:pt idx="4">
                  <c:v>9.89</c:v>
                </c:pt>
              </c:numCache>
            </c:numRef>
          </c:val>
          <c:smooth val="0"/>
          <c:extLst>
            <c:ext xmlns:c16="http://schemas.microsoft.com/office/drawing/2014/chart" uri="{C3380CC4-5D6E-409C-BE32-E72D297353CC}">
              <c16:uniqueId val="{00000002-7C22-4342-AB61-F329054366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C1-4686-8BF2-06FF7F3506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C1-4686-8BF2-06FF7F3506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0.01</c:v>
                </c:pt>
              </c:numCache>
            </c:numRef>
          </c:val>
          <c:extLst>
            <c:ext xmlns:c16="http://schemas.microsoft.com/office/drawing/2014/chart" uri="{C3380CC4-5D6E-409C-BE32-E72D297353CC}">
              <c16:uniqueId val="{00000002-90C1-4686-8BF2-06FF7F3506D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0.08</c:v>
                </c:pt>
                <c:pt idx="4">
                  <c:v>#N/A</c:v>
                </c:pt>
                <c:pt idx="5">
                  <c:v>0.14000000000000001</c:v>
                </c:pt>
                <c:pt idx="6">
                  <c:v>#N/A</c:v>
                </c:pt>
                <c:pt idx="7">
                  <c:v>0.18</c:v>
                </c:pt>
                <c:pt idx="8">
                  <c:v>#N/A</c:v>
                </c:pt>
                <c:pt idx="9">
                  <c:v>0.1</c:v>
                </c:pt>
              </c:numCache>
            </c:numRef>
          </c:val>
          <c:extLst>
            <c:ext xmlns:c16="http://schemas.microsoft.com/office/drawing/2014/chart" uri="{C3380CC4-5D6E-409C-BE32-E72D297353CC}">
              <c16:uniqueId val="{00000003-90C1-4686-8BF2-06FF7F3506D8}"/>
            </c:ext>
          </c:extLst>
        </c:ser>
        <c:ser>
          <c:idx val="4"/>
          <c:order val="4"/>
          <c:tx>
            <c:strRef>
              <c:f>データシート!$A$31</c:f>
              <c:strCache>
                <c:ptCount val="1"/>
                <c:pt idx="0">
                  <c:v>学校給食センター事業特別会計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0.1</c:v>
                </c:pt>
                <c:pt idx="8">
                  <c:v>#N/A</c:v>
                </c:pt>
                <c:pt idx="9">
                  <c:v>0.11</c:v>
                </c:pt>
              </c:numCache>
            </c:numRef>
          </c:val>
          <c:extLst>
            <c:ext xmlns:c16="http://schemas.microsoft.com/office/drawing/2014/chart" uri="{C3380CC4-5D6E-409C-BE32-E72D297353CC}">
              <c16:uniqueId val="{00000004-90C1-4686-8BF2-06FF7F3506D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5.26</c:v>
                </c:pt>
                <c:pt idx="2">
                  <c:v>#N/A</c:v>
                </c:pt>
                <c:pt idx="3">
                  <c:v>4.79</c:v>
                </c:pt>
                <c:pt idx="4">
                  <c:v>#N/A</c:v>
                </c:pt>
                <c:pt idx="5">
                  <c:v>5.29</c:v>
                </c:pt>
                <c:pt idx="6">
                  <c:v>#N/A</c:v>
                </c:pt>
                <c:pt idx="7">
                  <c:v>1.65</c:v>
                </c:pt>
                <c:pt idx="8">
                  <c:v>#N/A</c:v>
                </c:pt>
                <c:pt idx="9">
                  <c:v>1.1599999999999999</c:v>
                </c:pt>
              </c:numCache>
            </c:numRef>
          </c:val>
          <c:extLst>
            <c:ext xmlns:c16="http://schemas.microsoft.com/office/drawing/2014/chart" uri="{C3380CC4-5D6E-409C-BE32-E72D297353CC}">
              <c16:uniqueId val="{00000005-90C1-4686-8BF2-06FF7F3506D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3.64</c:v>
                </c:pt>
                <c:pt idx="2">
                  <c:v>#N/A</c:v>
                </c:pt>
                <c:pt idx="3">
                  <c:v>4.9000000000000004</c:v>
                </c:pt>
                <c:pt idx="4">
                  <c:v>#N/A</c:v>
                </c:pt>
                <c:pt idx="5">
                  <c:v>2.13</c:v>
                </c:pt>
                <c:pt idx="6">
                  <c:v>#N/A</c:v>
                </c:pt>
                <c:pt idx="7">
                  <c:v>1.66</c:v>
                </c:pt>
                <c:pt idx="8">
                  <c:v>#N/A</c:v>
                </c:pt>
                <c:pt idx="9">
                  <c:v>1.7</c:v>
                </c:pt>
              </c:numCache>
            </c:numRef>
          </c:val>
          <c:extLst>
            <c:ext xmlns:c16="http://schemas.microsoft.com/office/drawing/2014/chart" uri="{C3380CC4-5D6E-409C-BE32-E72D297353CC}">
              <c16:uniqueId val="{00000006-90C1-4686-8BF2-06FF7F3506D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9.85</c:v>
                </c:pt>
                <c:pt idx="2">
                  <c:v>#N/A</c:v>
                </c:pt>
                <c:pt idx="3">
                  <c:v>9.07</c:v>
                </c:pt>
                <c:pt idx="4">
                  <c:v>#N/A</c:v>
                </c:pt>
                <c:pt idx="5">
                  <c:v>8.82</c:v>
                </c:pt>
                <c:pt idx="6">
                  <c:v>#N/A</c:v>
                </c:pt>
                <c:pt idx="7">
                  <c:v>8.5399999999999991</c:v>
                </c:pt>
                <c:pt idx="8">
                  <c:v>#N/A</c:v>
                </c:pt>
                <c:pt idx="9">
                  <c:v>7.76</c:v>
                </c:pt>
              </c:numCache>
            </c:numRef>
          </c:val>
          <c:extLst>
            <c:ext xmlns:c16="http://schemas.microsoft.com/office/drawing/2014/chart" uri="{C3380CC4-5D6E-409C-BE32-E72D297353CC}">
              <c16:uniqueId val="{00000007-90C1-4686-8BF2-06FF7F3506D8}"/>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16.23</c:v>
                </c:pt>
                <c:pt idx="2">
                  <c:v>#N/A</c:v>
                </c:pt>
                <c:pt idx="3">
                  <c:v>9.86</c:v>
                </c:pt>
                <c:pt idx="4">
                  <c:v>#N/A</c:v>
                </c:pt>
                <c:pt idx="5">
                  <c:v>4.74</c:v>
                </c:pt>
                <c:pt idx="6">
                  <c:v>#N/A</c:v>
                </c:pt>
                <c:pt idx="7">
                  <c:v>1.07</c:v>
                </c:pt>
                <c:pt idx="8">
                  <c:v>#N/A</c:v>
                </c:pt>
                <c:pt idx="9">
                  <c:v>11.5</c:v>
                </c:pt>
              </c:numCache>
            </c:numRef>
          </c:val>
          <c:extLst>
            <c:ext xmlns:c16="http://schemas.microsoft.com/office/drawing/2014/chart" uri="{C3380CC4-5D6E-409C-BE32-E72D297353CC}">
              <c16:uniqueId val="{00000008-90C1-4686-8BF2-06FF7F3506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14.36</c:v>
                </c:pt>
                <c:pt idx="2">
                  <c:v>#N/A</c:v>
                </c:pt>
                <c:pt idx="3">
                  <c:v>14.63</c:v>
                </c:pt>
                <c:pt idx="4">
                  <c:v>#N/A</c:v>
                </c:pt>
                <c:pt idx="5">
                  <c:v>9.7799999999999994</c:v>
                </c:pt>
                <c:pt idx="6">
                  <c:v>#N/A</c:v>
                </c:pt>
                <c:pt idx="7">
                  <c:v>10.96</c:v>
                </c:pt>
                <c:pt idx="8">
                  <c:v>#N/A</c:v>
                </c:pt>
                <c:pt idx="9">
                  <c:v>15.25</c:v>
                </c:pt>
              </c:numCache>
            </c:numRef>
          </c:val>
          <c:extLst>
            <c:ext xmlns:c16="http://schemas.microsoft.com/office/drawing/2014/chart" uri="{C3380CC4-5D6E-409C-BE32-E72D297353CC}">
              <c16:uniqueId val="{00000009-90C1-4686-8BF2-06FF7F3506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466</c:v>
                </c:pt>
                <c:pt idx="5">
                  <c:v>436</c:v>
                </c:pt>
                <c:pt idx="8">
                  <c:v>432</c:v>
                </c:pt>
                <c:pt idx="11">
                  <c:v>432</c:v>
                </c:pt>
                <c:pt idx="14">
                  <c:v>432</c:v>
                </c:pt>
              </c:numCache>
            </c:numRef>
          </c:val>
          <c:extLst>
            <c:ext xmlns:c16="http://schemas.microsoft.com/office/drawing/2014/chart" uri="{C3380CC4-5D6E-409C-BE32-E72D297353CC}">
              <c16:uniqueId val="{00000000-7862-4F88-9EC2-104E53BCC2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62-4F88-9EC2-104E53BCC2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62-4F88-9EC2-104E53BCC2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c:v>
                </c:pt>
                <c:pt idx="3">
                  <c:v>70</c:v>
                </c:pt>
                <c:pt idx="6">
                  <c:v>66</c:v>
                </c:pt>
                <c:pt idx="9">
                  <c:v>67</c:v>
                </c:pt>
                <c:pt idx="12">
                  <c:v>36</c:v>
                </c:pt>
              </c:numCache>
            </c:numRef>
          </c:val>
          <c:extLst>
            <c:ext xmlns:c16="http://schemas.microsoft.com/office/drawing/2014/chart" uri="{C3380CC4-5D6E-409C-BE32-E72D297353CC}">
              <c16:uniqueId val="{00000003-7862-4F88-9EC2-104E53BCC2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202</c:v>
                </c:pt>
                <c:pt idx="3">
                  <c:v>211</c:v>
                </c:pt>
                <c:pt idx="6">
                  <c:v>203</c:v>
                </c:pt>
                <c:pt idx="9">
                  <c:v>218</c:v>
                </c:pt>
                <c:pt idx="12">
                  <c:v>237</c:v>
                </c:pt>
              </c:numCache>
            </c:numRef>
          </c:val>
          <c:extLst>
            <c:ext xmlns:c16="http://schemas.microsoft.com/office/drawing/2014/chart" uri="{C3380CC4-5D6E-409C-BE32-E72D297353CC}">
              <c16:uniqueId val="{00000004-7862-4F88-9EC2-104E53BCC2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62-4F88-9EC2-104E53BCC2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62-4F88-9EC2-104E53BCC2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289</c:v>
                </c:pt>
                <c:pt idx="3">
                  <c:v>313</c:v>
                </c:pt>
                <c:pt idx="6">
                  <c:v>303</c:v>
                </c:pt>
                <c:pt idx="9">
                  <c:v>371</c:v>
                </c:pt>
                <c:pt idx="12">
                  <c:v>401</c:v>
                </c:pt>
              </c:numCache>
            </c:numRef>
          </c:val>
          <c:extLst>
            <c:ext xmlns:c16="http://schemas.microsoft.com/office/drawing/2014/chart" uri="{C3380CC4-5D6E-409C-BE32-E72D297353CC}">
              <c16:uniqueId val="{00000007-7862-4F88-9EC2-104E53BCC2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109</c:v>
                </c:pt>
                <c:pt idx="2">
                  <c:v>#N/A</c:v>
                </c:pt>
                <c:pt idx="3">
                  <c:v>#N/A</c:v>
                </c:pt>
                <c:pt idx="4">
                  <c:v>158</c:v>
                </c:pt>
                <c:pt idx="5">
                  <c:v>#N/A</c:v>
                </c:pt>
                <c:pt idx="6">
                  <c:v>#N/A</c:v>
                </c:pt>
                <c:pt idx="7">
                  <c:v>140</c:v>
                </c:pt>
                <c:pt idx="8">
                  <c:v>#N/A</c:v>
                </c:pt>
                <c:pt idx="9">
                  <c:v>#N/A</c:v>
                </c:pt>
                <c:pt idx="10">
                  <c:v>224</c:v>
                </c:pt>
                <c:pt idx="11">
                  <c:v>#N/A</c:v>
                </c:pt>
                <c:pt idx="12">
                  <c:v>#N/A</c:v>
                </c:pt>
                <c:pt idx="13">
                  <c:v>242</c:v>
                </c:pt>
                <c:pt idx="14">
                  <c:v>#N/A</c:v>
                </c:pt>
              </c:numCache>
            </c:numRef>
          </c:val>
          <c:smooth val="0"/>
          <c:extLst>
            <c:ext xmlns:c16="http://schemas.microsoft.com/office/drawing/2014/chart" uri="{C3380CC4-5D6E-409C-BE32-E72D297353CC}">
              <c16:uniqueId val="{00000008-7862-4F88-9EC2-104E53BCC2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4946</c:v>
                </c:pt>
                <c:pt idx="5">
                  <c:v>4868</c:v>
                </c:pt>
                <c:pt idx="8">
                  <c:v>4793</c:v>
                </c:pt>
                <c:pt idx="11">
                  <c:v>4650</c:v>
                </c:pt>
                <c:pt idx="14">
                  <c:v>4598</c:v>
                </c:pt>
              </c:numCache>
            </c:numRef>
          </c:val>
          <c:extLst>
            <c:ext xmlns:c16="http://schemas.microsoft.com/office/drawing/2014/chart" uri="{C3380CC4-5D6E-409C-BE32-E72D297353CC}">
              <c16:uniqueId val="{00000000-68F7-4711-A567-D2142F2924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8F7-4711-A567-D2142F2924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2963</c:v>
                </c:pt>
                <c:pt idx="5">
                  <c:v>3096</c:v>
                </c:pt>
                <c:pt idx="8">
                  <c:v>2929</c:v>
                </c:pt>
                <c:pt idx="11">
                  <c:v>2770</c:v>
                </c:pt>
                <c:pt idx="14">
                  <c:v>3034</c:v>
                </c:pt>
              </c:numCache>
            </c:numRef>
          </c:val>
          <c:extLst>
            <c:ext xmlns:c16="http://schemas.microsoft.com/office/drawing/2014/chart" uri="{C3380CC4-5D6E-409C-BE32-E72D297353CC}">
              <c16:uniqueId val="{00000002-68F7-4711-A567-D2142F2924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F7-4711-A567-D2142F2924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F7-4711-A567-D2142F2924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F7-4711-A567-D2142F2924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1183</c:v>
                </c:pt>
                <c:pt idx="3">
                  <c:v>1121</c:v>
                </c:pt>
                <c:pt idx="6">
                  <c:v>1031</c:v>
                </c:pt>
                <c:pt idx="9">
                  <c:v>933</c:v>
                </c:pt>
                <c:pt idx="12">
                  <c:v>922</c:v>
                </c:pt>
              </c:numCache>
            </c:numRef>
          </c:val>
          <c:extLst>
            <c:ext xmlns:c16="http://schemas.microsoft.com/office/drawing/2014/chart" uri="{C3380CC4-5D6E-409C-BE32-E72D297353CC}">
              <c16:uniqueId val="{00000006-68F7-4711-A567-D2142F2924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314</c:v>
                </c:pt>
                <c:pt idx="3">
                  <c:v>268</c:v>
                </c:pt>
                <c:pt idx="6">
                  <c:v>219</c:v>
                </c:pt>
                <c:pt idx="9">
                  <c:v>194</c:v>
                </c:pt>
                <c:pt idx="12">
                  <c:v>214</c:v>
                </c:pt>
              </c:numCache>
            </c:numRef>
          </c:val>
          <c:extLst>
            <c:ext xmlns:c16="http://schemas.microsoft.com/office/drawing/2014/chart" uri="{C3380CC4-5D6E-409C-BE32-E72D297353CC}">
              <c16:uniqueId val="{00000007-68F7-4711-A567-D2142F2924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1708</c:v>
                </c:pt>
                <c:pt idx="3">
                  <c:v>2335</c:v>
                </c:pt>
                <c:pt idx="6">
                  <c:v>2196</c:v>
                </c:pt>
                <c:pt idx="9">
                  <c:v>1952</c:v>
                </c:pt>
                <c:pt idx="12">
                  <c:v>606</c:v>
                </c:pt>
              </c:numCache>
            </c:numRef>
          </c:val>
          <c:extLst>
            <c:ext xmlns:c16="http://schemas.microsoft.com/office/drawing/2014/chart" uri="{C3380CC4-5D6E-409C-BE32-E72D297353CC}">
              <c16:uniqueId val="{00000008-68F7-4711-A567-D2142F2924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F7-4711-A567-D2142F2924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3694</c:v>
                </c:pt>
                <c:pt idx="3">
                  <c:v>3861</c:v>
                </c:pt>
                <c:pt idx="6">
                  <c:v>4177</c:v>
                </c:pt>
                <c:pt idx="9">
                  <c:v>4038</c:v>
                </c:pt>
                <c:pt idx="12">
                  <c:v>3963</c:v>
                </c:pt>
              </c:numCache>
            </c:numRef>
          </c:val>
          <c:extLst>
            <c:ext xmlns:c16="http://schemas.microsoft.com/office/drawing/2014/chart" uri="{C3380CC4-5D6E-409C-BE32-E72D297353CC}">
              <c16:uniqueId val="{0000000A-68F7-4711-A567-D2142F2924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F7-4711-A567-D2142F2924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1620</c:v>
                </c:pt>
                <c:pt idx="1">
                  <c:v>1274</c:v>
                </c:pt>
                <c:pt idx="2">
                  <c:v>1494</c:v>
                </c:pt>
              </c:numCache>
            </c:numRef>
          </c:val>
          <c:extLst>
            <c:ext xmlns:c16="http://schemas.microsoft.com/office/drawing/2014/chart" uri="{C3380CC4-5D6E-409C-BE32-E72D297353CC}">
              <c16:uniqueId val="{00000000-265B-42F6-AD7A-0F52ED9AFF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265B-42F6-AD7A-0F52ED9AFF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700</c:v>
                </c:pt>
                <c:pt idx="1">
                  <c:v>664</c:v>
                </c:pt>
                <c:pt idx="2">
                  <c:v>731</c:v>
                </c:pt>
              </c:numCache>
            </c:numRef>
          </c:val>
          <c:extLst>
            <c:ext xmlns:c16="http://schemas.microsoft.com/office/drawing/2014/chart" uri="{C3380CC4-5D6E-409C-BE32-E72D297353CC}">
              <c16:uniqueId val="{00000002-265B-42F6-AD7A-0F52ED9AFF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元利償還金は、平成</a:t>
          </a:r>
          <a:r>
            <a:rPr kumimoji="1" lang="en-US" altLang="ja-JP" sz="1100">
              <a:solidFill>
                <a:schemeClr val="tx1"/>
              </a:solidFill>
              <a:latin typeface="ＭＳ ゴシック" pitchFamily="49" charset="-128"/>
              <a:ea typeface="ＭＳ ゴシック" pitchFamily="49" charset="-128"/>
            </a:rPr>
            <a:t>24</a:t>
          </a:r>
          <a:r>
            <a:rPr kumimoji="1" lang="ja-JP" altLang="en-US" sz="1100">
              <a:solidFill>
                <a:schemeClr val="tx1"/>
              </a:solidFill>
              <a:latin typeface="ＭＳ ゴシック" pitchFamily="49" charset="-128"/>
              <a:ea typeface="ＭＳ ゴシック" pitchFamily="49" charset="-128"/>
            </a:rPr>
            <a:t>年頃に行われた普通建設事業に係る償還が発生し、平成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年度に一転増加傾向となるも、平成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年度末で平成</a:t>
          </a:r>
          <a:r>
            <a:rPr kumimoji="1" lang="en-US" altLang="ja-JP" sz="1100">
              <a:solidFill>
                <a:schemeClr val="tx1"/>
              </a:solidFill>
              <a:latin typeface="ＭＳ ゴシック" pitchFamily="49" charset="-128"/>
              <a:ea typeface="ＭＳ ゴシック" pitchFamily="49" charset="-128"/>
            </a:rPr>
            <a:t>10</a:t>
          </a:r>
          <a:r>
            <a:rPr kumimoji="1" lang="ja-JP" altLang="en-US" sz="1100">
              <a:solidFill>
                <a:schemeClr val="tx1"/>
              </a:solidFill>
              <a:latin typeface="ＭＳ ゴシック" pitchFamily="49" charset="-128"/>
              <a:ea typeface="ＭＳ ゴシック" pitchFamily="49" charset="-128"/>
            </a:rPr>
            <a:t>年ほどまでに行われた大規模建設事業に係る償還が多く完了したため、実質公債費比率は平成</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年度において再度減少傾向に転じた。</a:t>
          </a:r>
        </a:p>
        <a:p>
          <a:r>
            <a:rPr kumimoji="1" lang="ja-JP" altLang="en-US" sz="1100">
              <a:solidFill>
                <a:schemeClr val="tx1"/>
              </a:solidFill>
              <a:latin typeface="ＭＳ ゴシック" pitchFamily="49" charset="-128"/>
              <a:ea typeface="ＭＳ ゴシック" pitchFamily="49" charset="-128"/>
            </a:rPr>
            <a:t>　令和元年度以降については、平成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借入れを行った町民体育館建設事業や中学校の空調整備事業に対して行った起債の償還が開始されたため、増加傾向となった。また、これ以降も大型建設事業債の償還が予定されているため、地方債の新規発行については、補助交付金や交付税措置があるものを優先して選択し、公債費による財政圧迫を軽減するよう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ゴシック" pitchFamily="49" charset="-128"/>
              <a:ea typeface="ＭＳ ゴシック" pitchFamily="49" charset="-128"/>
            </a:rPr>
            <a:t>満期一括償還地方債の償還の財源として積み立てている金額は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ない。</a:t>
          </a:r>
        </a:p>
        <a:p>
          <a:endParaRPr kumimoji="1" lang="ja-JP" altLang="en-US" sz="1000">
            <a:latin typeface="ＭＳ ゴシック" pitchFamily="49" charset="-128"/>
            <a:ea typeface="ＭＳ ゴシック" pitchFamily="49" charset="-128"/>
          </a:endParaRPr>
        </a:p>
        <a:p>
          <a:pPr algn="ct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ここ数年の将来負担比率は、比率なしで推移している。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年度に大規模な普通建設事業に係る借入額が増えたことから、地方債現在高は増加したが、令和元年度には再度減少傾向に転じ、</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令和２年度においても、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公営企業債等繰入見込額の減少や組合等負担見込額、退職手当負担見込額が逓減して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減少が続いている。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今後も将来負担額の増減に注視しながら、計画的な地方債発行及び関係経費の計上に努める。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令和２年度は財政調整基金の積立が多くなっており、特定目的基金についても、今後活用が予想される空港周辺整備基金に</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百万円を引き続き積立てている。また、ふるさと応援基金においても、ふるさと納税の収入が伸びたことから、積立額が増え、基金全体の総額として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287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財政調整基金から個々の特定目的基金に積み立て、基金の使途の明確化を継続して図るとともに、特目基金を活用しながら財政調整基金の残高に関しても注意を行う。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道路整備基金：道路整備に要する財源とする。　</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ふるさと応援基金：多古町のまちづくりを応援しようとする者から広く寄附金を募り、寄附を行った者の意思に沿った施策の財源とする。</a:t>
          </a:r>
          <a:endPar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減額としてはふるさと応援基金に関する増額が大きく、当基金は積立てた翌年度に全額繰入を行うものであり、積立においてはふるさと寄附金の寄附状況により積立額が決まる。結果、令和元年度に比べて令和２年度は積立額が多く、積立額が令和元年度末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百万円の増額となったため、特目基金総額としても増額となった。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ふるさと応援基金は、ふるさと寄附金の状況によるため、引き続き積立額の増減が大きくなることが予想される。　</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また、今後は首都圏中央連絡自動車道の延伸や空港機能の拡大事業などにより、道路整備基金や空港周辺整備基金などの活用が見込まれ、それら基金は減少となる予定であるが、特定目的基金全体として、今後も使途の明確化のために積極的に活用を行っていく予定である</a:t>
          </a: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令和２年度においては、財政調整基金の積立が多くなった結果、</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コロナ渦によるイベントの取りやめや縮小によることが原因の１つと考えられる。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空港の拡張や首都圏中央連絡自動車道の延伸などに特定目的基金の活用を推進するが、同時に財政調整基金の取り崩しによる公共事業の実施も予想されるため、財政調整基金残高の推移も考慮しながら予算編成を行っていく。</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基金残高について、横ばいとなっている。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地方債の償還計画は健全に推移しているため、今後も横ばいでの推移となる予定である。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財政力指数は、数年にわたり横ばいであったが、近年は設備投資も先行していることから、償却資産が大きく伸びたため微増傾向となっている。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宅地造成の完了によって課税対象家屋数が増加していることを加味した結果が現状であることから、企業業績の悪化や資産価値の減少により、今後の財政力指数は逓減していく可能性もあるため、企業誘致をはじめ、定住化促進、徴収率の向上を図り、収入額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悪化傾向となったが、これは物件費及び繰出金が増え、併せて当年度の臨時財政対策債を借りなかったことによる経常一般財源の減も影響したと考えられる。そのため、臨時財政対策債を借り入れ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年度においては、地方交付税の減少の影響が大きく、</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した。令和元年度にかけて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ポイント増加したのは、公債費が逓増傾向であることや公営企業への繰出金の増加などが影響している。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ポイント減少しており、減収補填債の借入等による一般財源の増加が原因の１つと考えられる。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経常収支比率を回復するには、経常的経費の削減だけでなく、歳入面の改善が必要不可欠である。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60007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0103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60007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3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164147</xdr:rowOff>
    </xdr:from>
    <xdr:to>
      <xdr:col>15</xdr:col>
      <xdr:colOff>82550</xdr:colOff>
      <xdr:row>63</xdr:row>
      <xdr:rowOff>29845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51147"/>
          <a:ext cx="8890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164147</xdr:rowOff>
    </xdr:from>
    <xdr:to>
      <xdr:col>11</xdr:col>
      <xdr:colOff>31750</xdr:colOff>
      <xdr:row>63</xdr:row>
      <xdr:rowOff>78105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51147"/>
          <a:ext cx="8890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92409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9207</xdr:rowOff>
    </xdr:from>
    <xdr:to>
      <xdr:col>19</xdr:col>
      <xdr:colOff>184150</xdr:colOff>
      <xdr:row>63</xdr:row>
      <xdr:rowOff>110807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113347</xdr:rowOff>
    </xdr:from>
    <xdr:to>
      <xdr:col>11</xdr:col>
      <xdr:colOff>82550</xdr:colOff>
      <xdr:row>61</xdr:row>
      <xdr:rowOff>43497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53674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類似団体と比較すると概ね良好な状況ではあるが、平成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年度から決算額は増加傾向となっている。</a:t>
          </a:r>
        </a:p>
        <a:p>
          <a:r>
            <a:rPr kumimoji="1" lang="ja-JP" altLang="en-US" sz="1300">
              <a:latin typeface="ＭＳ Ｐゴシック" panose="020B0600070205080204" pitchFamily="50" charset="-128"/>
              <a:ea typeface="ＭＳ Ｐゴシック" panose="020B0600070205080204" pitchFamily="50" charset="-128"/>
            </a:rPr>
            <a:t>　令和２年度については、前年度比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ポイントの増加であるが、新型コロナウイルスに対する関連経費の増加によるものである。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人あたりの経費は引き続き悪化傾向であり、歳出の適正化、抑制とともに、人口減少対策についても考えていく必要がある。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127347</xdr:rowOff>
    </xdr:from>
    <xdr:to>
      <xdr:col>23</xdr:col>
      <xdr:colOff>133350</xdr:colOff>
      <xdr:row>83</xdr:row>
      <xdr:rowOff>73103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6247"/>
          <a:ext cx="838200" cy="1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96369</xdr:rowOff>
    </xdr:from>
    <xdr:to>
      <xdr:col>19</xdr:col>
      <xdr:colOff>133350</xdr:colOff>
      <xdr:row>82</xdr:row>
      <xdr:rowOff>127347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55269"/>
          <a:ext cx="8890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95782</xdr:rowOff>
    </xdr:from>
    <xdr:to>
      <xdr:col>15</xdr:col>
      <xdr:colOff>82550</xdr:colOff>
      <xdr:row>82</xdr:row>
      <xdr:rowOff>96369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54682"/>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44148</xdr:rowOff>
    </xdr:from>
    <xdr:to>
      <xdr:col>11</xdr:col>
      <xdr:colOff>31750</xdr:colOff>
      <xdr:row>82</xdr:row>
      <xdr:rowOff>95782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03048"/>
          <a:ext cx="889000" cy="5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22303</xdr:rowOff>
    </xdr:from>
    <xdr:to>
      <xdr:col>23</xdr:col>
      <xdr:colOff>184150</xdr:colOff>
      <xdr:row>83</xdr:row>
      <xdr:rowOff>123903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38830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76547</xdr:rowOff>
    </xdr:from>
    <xdr:to>
      <xdr:col>19</xdr:col>
      <xdr:colOff>184150</xdr:colOff>
      <xdr:row>83</xdr:row>
      <xdr:rowOff>6697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16874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0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45569</xdr:rowOff>
    </xdr:from>
    <xdr:to>
      <xdr:col>15</xdr:col>
      <xdr:colOff>133350</xdr:colOff>
      <xdr:row>82</xdr:row>
      <xdr:rowOff>147169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157346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44982</xdr:rowOff>
    </xdr:from>
    <xdr:to>
      <xdr:col>11</xdr:col>
      <xdr:colOff>82550</xdr:colOff>
      <xdr:row>82</xdr:row>
      <xdr:rowOff>146582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156759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164798</xdr:rowOff>
    </xdr:from>
    <xdr:to>
      <xdr:col>7</xdr:col>
      <xdr:colOff>31750</xdr:colOff>
      <xdr:row>82</xdr:row>
      <xdr:rowOff>94948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年度にかけて、指数は改善傾向にあったが、令和元年度からは指数が上昇している。また、令和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年度における類似団体内の順位は未だ下位となっている。　本町は職員数が少なく、経験年数階層や人事異動による変動が顕著に現れるため、恒常的に職員給与及び定員管理の適正化に努め、改善を図っていく必要がある。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120650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741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158045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937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88</xdr:row>
      <xdr:rowOff>67028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9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類似団体に比べ比較的低い水準を維持してはいるが、人口は減少傾向であるため、数値は自然増に向かうと予想される。</a:t>
          </a:r>
        </a:p>
        <a:p>
          <a:r>
            <a:rPr kumimoji="1" lang="ja-JP" altLang="en-US" sz="11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73418</xdr:rowOff>
    </xdr:from>
    <xdr:to>
      <xdr:col>81</xdr:col>
      <xdr:colOff>44450</xdr:colOff>
      <xdr:row>61</xdr:row>
      <xdr:rowOff>127423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31868"/>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4475</xdr:rowOff>
    </xdr:from>
    <xdr:to>
      <xdr:col>77</xdr:col>
      <xdr:colOff>44450</xdr:colOff>
      <xdr:row>61</xdr:row>
      <xdr:rowOff>73418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6292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4475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140305</xdr:rowOff>
    </xdr:from>
    <xdr:to>
      <xdr:col>68</xdr:col>
      <xdr:colOff>152400</xdr:colOff>
      <xdr:row>60</xdr:row>
      <xdr:rowOff>171329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73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93150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22618</xdr:rowOff>
    </xdr:from>
    <xdr:to>
      <xdr:col>77</xdr:col>
      <xdr:colOff>95250</xdr:colOff>
      <xdr:row>61</xdr:row>
      <xdr:rowOff>124218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65452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120529</xdr:rowOff>
    </xdr:from>
    <xdr:to>
      <xdr:col>68</xdr:col>
      <xdr:colOff>203200</xdr:colOff>
      <xdr:row>61</xdr:row>
      <xdr:rowOff>50679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60856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89505</xdr:rowOff>
    </xdr:from>
    <xdr:to>
      <xdr:col>64</xdr:col>
      <xdr:colOff>152400</xdr:colOff>
      <xdr:row>61</xdr:row>
      <xdr:rowOff>19655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新規借入の抑制と償還が進んできたことにより、実質公債費比率は年々改善しているが、平成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年度以降、地方債の借入額は増加傾向にあり、特に平成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年度以降の事業債の元金償還の開始に伴い、令和元年度からは実質公債費比率は悪化して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分母となる標準財政規模が急変することは考えにくく、分子となる公債費について、金利、据置期間等も考慮したうえで適正な地方債発行に努める。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22678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402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125185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253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33262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253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79224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483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年度以降比率なしとなっている。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将来負担を小さくするだけでなく、世代間の公平性を考慮したうえで、計画的な地方債発行に努める。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ラスパイレス指数にも反映されているが、本町の職員構造上、採用・退職、年数階層、職種区分による変動が大きく現れるため、ばらつきが大きくなっている。</a:t>
          </a:r>
        </a:p>
        <a:p>
          <a:r>
            <a:rPr kumimoji="1" lang="ja-JP" altLang="en-US" sz="11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年度以降ふるさと寄附金の増加に伴う返礼品等の経費が増えてきたが、収入面においても共に増加傾向となったため横ばいの結果となっていた。平成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年度においては学童保育の委託にかかる経費の増額と併せ、経常収入の減少のため物件費割合の増加となった。</a:t>
          </a:r>
        </a:p>
        <a:p>
          <a:r>
            <a:rPr kumimoji="1" lang="ja-JP" altLang="en-US" sz="1050">
              <a:latin typeface="ＭＳ Ｐゴシック" panose="020B0600070205080204" pitchFamily="50" charset="-128"/>
              <a:ea typeface="ＭＳ Ｐゴシック" panose="020B0600070205080204" pitchFamily="50" charset="-128"/>
            </a:rPr>
            <a:t>　令和元年度における減少は台風災害等において小学校等が休校となったことにより、給食等に係る経費が減少したためである。</a:t>
          </a:r>
        </a:p>
        <a:p>
          <a:r>
            <a:rPr kumimoji="1" lang="ja-JP" altLang="en-US" sz="1050">
              <a:latin typeface="ＭＳ Ｐゴシック" panose="020B0600070205080204" pitchFamily="50" charset="-128"/>
              <a:ea typeface="ＭＳ Ｐゴシック" panose="020B0600070205080204" pitchFamily="50" charset="-128"/>
            </a:rPr>
            <a:t>　令和２年度における増加については、新型コロナウイルス対策における増加である。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今後も業務効率化や物件費抑制など歳出面の改善と収入面においても増加傾向となるように努める。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人口減少、高齢化が進む本町においては、一貫して高齢者人口比率が増加しているが、介護予防の推進により、高齢者に係る扶助費は増加せずほぼ横ばいとなっている。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また２年度において昨年度比０．９ポイントの減少となっているが、コロナ渦による受診控えにより、医療扶助が減少したことが原因である。一方で社会福祉に関する経費が上昇傾向であることと、本町の年少人口は減少傾向だが、少子化対策などにより保育に要する扶助費は増加することが予想されるため、保育関係業務の強化と併せて、いかに効率化するかが課題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09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経常収支比率のうち、その他については減少となった。これは維持補修費において、前年度に比べ道路の舗装修繕が減少したためである。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ながら、維持補修費については老朽化対応などにより増加する可能性があることから、計画に基づいた的確な修繕を行うべきと考える。またその他経費としては国民健康保険事業会計や介護保険事業会計への経常的な繰出金であるため、今後は事務事業の効率化や見直しによる改善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114300</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72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76200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34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76200</xdr:rowOff>
    </xdr:from>
    <xdr:to>
      <xdr:col>69</xdr:col>
      <xdr:colOff>92075</xdr:colOff>
      <xdr:row>57</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34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63500</xdr:rowOff>
    </xdr:from>
    <xdr:to>
      <xdr:col>82</xdr:col>
      <xdr:colOff>158750</xdr:colOff>
      <xdr:row>54</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25400</xdr:rowOff>
    </xdr:from>
    <xdr:to>
      <xdr:col>69</xdr:col>
      <xdr:colOff>142875</xdr:colOff>
      <xdr:row>54</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令和２年度においては、一部事務組合負担金や公営企業会計への繰出が大きくなったため、増加傾向となった。</a:t>
          </a:r>
        </a:p>
        <a:p>
          <a:r>
            <a:rPr kumimoji="1" lang="ja-JP" altLang="en-US" sz="1100">
              <a:latin typeface="ＭＳ Ｐゴシック" panose="020B0600070205080204" pitchFamily="50" charset="-128"/>
              <a:ea typeface="ＭＳ Ｐゴシック" panose="020B0600070205080204" pitchFamily="50" charset="-128"/>
            </a:rPr>
            <a:t>　令和３年度以降においても、塵芥処理に関する組合の編入や公営企業会計への繰出の増加などにより、補助費等の増加が見込まれることから、引きつづき経常収入の改善と共に、未だ類似団体に比べ補助経費が高水準であり、町内団体等に対する補助金も相当数あることから、事業評価やシーリング等による歳出削減など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17272</xdr:rowOff>
    </xdr:from>
    <xdr:to>
      <xdr:col>82</xdr:col>
      <xdr:colOff>107950</xdr:colOff>
      <xdr:row>40</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8752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820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609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609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151638</xdr:rowOff>
    </xdr:from>
    <xdr:to>
      <xdr:col>82</xdr:col>
      <xdr:colOff>158750</xdr:colOff>
      <xdr:row>40</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60215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137922</xdr:rowOff>
    </xdr:from>
    <xdr:to>
      <xdr:col>78</xdr:col>
      <xdr:colOff>120650</xdr:colOff>
      <xdr:row>40</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52849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近年の経常収支比率に占める公債費の割合は、概ね良好な状態を維持しているが、平成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年度以降、大規模な普通建設事業に係る借入が多くなっており、令和元年度より一部の元金償還が開始となったことから増加となった。</a:t>
          </a:r>
        </a:p>
        <a:p>
          <a:r>
            <a:rPr kumimoji="1" lang="ja-JP" altLang="en-US" sz="11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631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29845</xdr:rowOff>
    </xdr:from>
    <xdr:to>
      <xdr:col>19</xdr:col>
      <xdr:colOff>187325</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545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18415</xdr:rowOff>
    </xdr:from>
    <xdr:to>
      <xdr:col>15</xdr:col>
      <xdr:colOff>98425</xdr:colOff>
      <xdr:row>73</xdr:row>
      <xdr:rowOff>29845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534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18415</xdr:rowOff>
    </xdr:from>
    <xdr:to>
      <xdr:col>11</xdr:col>
      <xdr:colOff>9525</xdr:colOff>
      <xdr:row>73</xdr:row>
      <xdr:rowOff>18415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534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76200</xdr:rowOff>
    </xdr:from>
    <xdr:to>
      <xdr:col>24</xdr:col>
      <xdr:colOff>76200</xdr:colOff>
      <xdr:row>74</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156227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150495</xdr:rowOff>
    </xdr:from>
    <xdr:to>
      <xdr:col>15</xdr:col>
      <xdr:colOff>149225</xdr:colOff>
      <xdr:row>73</xdr:row>
      <xdr:rowOff>80645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90822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139065</xdr:rowOff>
    </xdr:from>
    <xdr:to>
      <xdr:col>11</xdr:col>
      <xdr:colOff>60325</xdr:colOff>
      <xdr:row>73</xdr:row>
      <xdr:rowOff>69215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79392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139065</xdr:rowOff>
    </xdr:from>
    <xdr:to>
      <xdr:col>6</xdr:col>
      <xdr:colOff>171450</xdr:colOff>
      <xdr:row>73</xdr:row>
      <xdr:rowOff>69215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79392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経常収支比率における公債費以外の割合は約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割を占めており、類似団体と比較すると最下位となっている。</a:t>
          </a:r>
        </a:p>
        <a:p>
          <a:r>
            <a:rPr kumimoji="1" lang="ja-JP" altLang="en-US" sz="1100">
              <a:latin typeface="ＭＳ Ｐゴシック" panose="020B0600070205080204" pitchFamily="50" charset="-128"/>
              <a:ea typeface="ＭＳ Ｐゴシック" panose="020B0600070205080204" pitchFamily="50" charset="-128"/>
            </a:rPr>
            <a:t>　一方で公債費のみを見ると類似団体中</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位となっており、公債費の占める割合が低いために、その他の割合が大きくなっているとも言える。</a:t>
          </a:r>
        </a:p>
        <a:p>
          <a:r>
            <a:rPr kumimoji="1" lang="ja-JP" altLang="en-US" sz="11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5842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314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149369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5842</xdr:rowOff>
    </xdr:from>
    <xdr:to>
      <xdr:col>82</xdr:col>
      <xdr:colOff>196850</xdr:colOff>
      <xdr:row>79</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55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50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05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79</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72085"/>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79</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72085"/>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137922</xdr:rowOff>
    </xdr:from>
    <xdr:to>
      <xdr:col>69</xdr:col>
      <xdr:colOff>142875</xdr:colOff>
      <xdr:row>76</xdr:row>
      <xdr:rowOff>68072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35069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50408</xdr:rowOff>
    </xdr:from>
    <xdr:to>
      <xdr:col>29</xdr:col>
      <xdr:colOff>127000</xdr:colOff>
      <xdr:row>19</xdr:row>
      <xdr:rowOff>90326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5583"/>
          <a:ext cx="647700" cy="39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90326</xdr:rowOff>
    </xdr:from>
    <xdr:to>
      <xdr:col>26</xdr:col>
      <xdr:colOff>50800</xdr:colOff>
      <xdr:row>19</xdr:row>
      <xdr:rowOff>125204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95501"/>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125204</xdr:rowOff>
    </xdr:from>
    <xdr:to>
      <xdr:col>22</xdr:col>
      <xdr:colOff>114300</xdr:colOff>
      <xdr:row>19</xdr:row>
      <xdr:rowOff>133412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0379"/>
          <a:ext cx="698500" cy="8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133412</xdr:rowOff>
    </xdr:from>
    <xdr:to>
      <xdr:col>18</xdr:col>
      <xdr:colOff>177800</xdr:colOff>
      <xdr:row>19</xdr:row>
      <xdr:rowOff>158209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8587"/>
          <a:ext cx="698500" cy="24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171058</xdr:rowOff>
    </xdr:from>
    <xdr:to>
      <xdr:col>29</xdr:col>
      <xdr:colOff>177800</xdr:colOff>
      <xdr:row>19</xdr:row>
      <xdr:rowOff>101208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143135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39526</xdr:rowOff>
    </xdr:from>
    <xdr:to>
      <xdr:col>26</xdr:col>
      <xdr:colOff>101600</xdr:colOff>
      <xdr:row>19</xdr:row>
      <xdr:rowOff>141126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125903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74404</xdr:rowOff>
    </xdr:from>
    <xdr:to>
      <xdr:col>22</xdr:col>
      <xdr:colOff>165100</xdr:colOff>
      <xdr:row>20</xdr:row>
      <xdr:rowOff>4554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160781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82612</xdr:rowOff>
    </xdr:from>
    <xdr:to>
      <xdr:col>19</xdr:col>
      <xdr:colOff>38100</xdr:colOff>
      <xdr:row>20</xdr:row>
      <xdr:rowOff>12762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168989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107409</xdr:rowOff>
    </xdr:from>
    <xdr:to>
      <xdr:col>15</xdr:col>
      <xdr:colOff>101600</xdr:colOff>
      <xdr:row>20</xdr:row>
      <xdr:rowOff>37559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2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22336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9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109912</xdr:rowOff>
    </xdr:from>
    <xdr:to>
      <xdr:col>29</xdr:col>
      <xdr:colOff>127000</xdr:colOff>
      <xdr:row>37</xdr:row>
      <xdr:rowOff>137078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34612"/>
          <a:ext cx="647700" cy="2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137078</xdr:rowOff>
    </xdr:from>
    <xdr:to>
      <xdr:col>26</xdr:col>
      <xdr:colOff>50800</xdr:colOff>
      <xdr:row>37</xdr:row>
      <xdr:rowOff>250482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61778"/>
          <a:ext cx="6985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230518</xdr:rowOff>
    </xdr:from>
    <xdr:to>
      <xdr:col>22</xdr:col>
      <xdr:colOff>114300</xdr:colOff>
      <xdr:row>37</xdr:row>
      <xdr:rowOff>250482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55218"/>
          <a:ext cx="6985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230518</xdr:rowOff>
    </xdr:from>
    <xdr:to>
      <xdr:col>18</xdr:col>
      <xdr:colOff>177800</xdr:colOff>
      <xdr:row>37</xdr:row>
      <xdr:rowOff>293554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55218"/>
          <a:ext cx="698500" cy="6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59112</xdr:rowOff>
    </xdr:from>
    <xdr:to>
      <xdr:col>29</xdr:col>
      <xdr:colOff>177800</xdr:colOff>
      <xdr:row>37</xdr:row>
      <xdr:rowOff>160712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31189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86278</xdr:rowOff>
    </xdr:from>
    <xdr:to>
      <xdr:col>26</xdr:col>
      <xdr:colOff>101600</xdr:colOff>
      <xdr:row>37</xdr:row>
      <xdr:rowOff>187878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172655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9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199682</xdr:rowOff>
    </xdr:from>
    <xdr:to>
      <xdr:col>22</xdr:col>
      <xdr:colOff>165100</xdr:colOff>
      <xdr:row>37</xdr:row>
      <xdr:rowOff>301282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286059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179718</xdr:rowOff>
    </xdr:from>
    <xdr:to>
      <xdr:col>19</xdr:col>
      <xdr:colOff>38100</xdr:colOff>
      <xdr:row>37</xdr:row>
      <xdr:rowOff>281318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266095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9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242754</xdr:rowOff>
    </xdr:from>
    <xdr:to>
      <xdr:col>15</xdr:col>
      <xdr:colOff>101600</xdr:colOff>
      <xdr:row>38</xdr:row>
      <xdr:rowOff>1454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329131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129327</xdr:rowOff>
    </xdr:from>
    <xdr:to>
      <xdr:col>24</xdr:col>
      <xdr:colOff>63500</xdr:colOff>
      <xdr:row>37</xdr:row>
      <xdr:rowOff>117554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01527"/>
          <a:ext cx="8382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117554</xdr:rowOff>
    </xdr:from>
    <xdr:to>
      <xdr:col>19</xdr:col>
      <xdr:colOff>177800</xdr:colOff>
      <xdr:row>37</xdr:row>
      <xdr:rowOff>166303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61204"/>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160889</xdr:rowOff>
    </xdr:from>
    <xdr:to>
      <xdr:col>15</xdr:col>
      <xdr:colOff>50800</xdr:colOff>
      <xdr:row>37</xdr:row>
      <xdr:rowOff>166303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04539"/>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160889</xdr:rowOff>
    </xdr:from>
    <xdr:to>
      <xdr:col>10</xdr:col>
      <xdr:colOff>114300</xdr:colOff>
      <xdr:row>38</xdr:row>
      <xdr:rowOff>2740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04539"/>
          <a:ext cx="889000" cy="1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78527</xdr:rowOff>
    </xdr:from>
    <xdr:to>
      <xdr:col>24</xdr:col>
      <xdr:colOff>114300</xdr:colOff>
      <xdr:row>37</xdr:row>
      <xdr:rowOff>8677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56954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66754</xdr:rowOff>
    </xdr:from>
    <xdr:to>
      <xdr:col>20</xdr:col>
      <xdr:colOff>38100</xdr:colOff>
      <xdr:row>37</xdr:row>
      <xdr:rowOff>168354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159481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115503</xdr:rowOff>
    </xdr:from>
    <xdr:to>
      <xdr:col>15</xdr:col>
      <xdr:colOff>101600</xdr:colOff>
      <xdr:row>38</xdr:row>
      <xdr:rowOff>45653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36780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110088</xdr:rowOff>
    </xdr:from>
    <xdr:to>
      <xdr:col>10</xdr:col>
      <xdr:colOff>165100</xdr:colOff>
      <xdr:row>38</xdr:row>
      <xdr:rowOff>40238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31366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123390</xdr:rowOff>
    </xdr:from>
    <xdr:to>
      <xdr:col>6</xdr:col>
      <xdr:colOff>38100</xdr:colOff>
      <xdr:row>38</xdr:row>
      <xdr:rowOff>53540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44667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108110</xdr:rowOff>
    </xdr:from>
    <xdr:to>
      <xdr:col>24</xdr:col>
      <xdr:colOff>63500</xdr:colOff>
      <xdr:row>58</xdr:row>
      <xdr:rowOff>78229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80760"/>
          <a:ext cx="8382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78229</xdr:rowOff>
    </xdr:from>
    <xdr:to>
      <xdr:col>19</xdr:col>
      <xdr:colOff>177800</xdr:colOff>
      <xdr:row>58</xdr:row>
      <xdr:rowOff>155484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22329"/>
          <a:ext cx="889000" cy="7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122098</xdr:rowOff>
    </xdr:from>
    <xdr:to>
      <xdr:col>15</xdr:col>
      <xdr:colOff>50800</xdr:colOff>
      <xdr:row>58</xdr:row>
      <xdr:rowOff>155484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66198"/>
          <a:ext cx="889000" cy="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122098</xdr:rowOff>
    </xdr:from>
    <xdr:to>
      <xdr:col>10</xdr:col>
      <xdr:colOff>114300</xdr:colOff>
      <xdr:row>59</xdr:row>
      <xdr:rowOff>44014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66198"/>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57310</xdr:rowOff>
    </xdr:from>
    <xdr:to>
      <xdr:col>24</xdr:col>
      <xdr:colOff>114300</xdr:colOff>
      <xdr:row>57</xdr:row>
      <xdr:rowOff>158910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35737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27429</xdr:rowOff>
    </xdr:from>
    <xdr:to>
      <xdr:col>20</xdr:col>
      <xdr:colOff>38100</xdr:colOff>
      <xdr:row>58</xdr:row>
      <xdr:rowOff>129029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120156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104684</xdr:rowOff>
    </xdr:from>
    <xdr:to>
      <xdr:col>15</xdr:col>
      <xdr:colOff>101600</xdr:colOff>
      <xdr:row>59</xdr:row>
      <xdr:rowOff>34834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4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71298</xdr:rowOff>
    </xdr:from>
    <xdr:to>
      <xdr:col>10</xdr:col>
      <xdr:colOff>165100</xdr:colOff>
      <xdr:row>59</xdr:row>
      <xdr:rowOff>1448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164025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164664</xdr:rowOff>
    </xdr:from>
    <xdr:to>
      <xdr:col>6</xdr:col>
      <xdr:colOff>38100</xdr:colOff>
      <xdr:row>59</xdr:row>
      <xdr:rowOff>94814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85941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84950</xdr:rowOff>
    </xdr:from>
    <xdr:to>
      <xdr:col>24</xdr:col>
      <xdr:colOff>63500</xdr:colOff>
      <xdr:row>77</xdr:row>
      <xdr:rowOff>93447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86600"/>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10122</xdr:rowOff>
    </xdr:from>
    <xdr:to>
      <xdr:col>19</xdr:col>
      <xdr:colOff>177800</xdr:colOff>
      <xdr:row>77</xdr:row>
      <xdr:rowOff>93447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211772"/>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10122</xdr:rowOff>
    </xdr:from>
    <xdr:to>
      <xdr:col>15</xdr:col>
      <xdr:colOff>50800</xdr:colOff>
      <xdr:row>77</xdr:row>
      <xdr:rowOff>98171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11772"/>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98171</xdr:rowOff>
    </xdr:from>
    <xdr:to>
      <xdr:col>10</xdr:col>
      <xdr:colOff>114300</xdr:colOff>
      <xdr:row>77</xdr:row>
      <xdr:rowOff>130366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29982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34150</xdr:rowOff>
    </xdr:from>
    <xdr:to>
      <xdr:col>24</xdr:col>
      <xdr:colOff>114300</xdr:colOff>
      <xdr:row>77</xdr:row>
      <xdr:rowOff>135750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12577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42647</xdr:rowOff>
    </xdr:from>
    <xdr:to>
      <xdr:col>20</xdr:col>
      <xdr:colOff>38100</xdr:colOff>
      <xdr:row>77</xdr:row>
      <xdr:rowOff>144247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135374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130772</xdr:rowOff>
    </xdr:from>
    <xdr:to>
      <xdr:col>15</xdr:col>
      <xdr:colOff>101600</xdr:colOff>
      <xdr:row>77</xdr:row>
      <xdr:rowOff>60922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52049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47371</xdr:rowOff>
    </xdr:from>
    <xdr:to>
      <xdr:col>10</xdr:col>
      <xdr:colOff>165100</xdr:colOff>
      <xdr:row>77</xdr:row>
      <xdr:rowOff>148971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140098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79566</xdr:rowOff>
    </xdr:from>
    <xdr:to>
      <xdr:col>6</xdr:col>
      <xdr:colOff>38100</xdr:colOff>
      <xdr:row>78</xdr:row>
      <xdr:rowOff>9716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1969</xdr:rowOff>
    </xdr:from>
    <xdr:to>
      <xdr:col>24</xdr:col>
      <xdr:colOff>63500</xdr:colOff>
      <xdr:row>99</xdr:row>
      <xdr:rowOff>48194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975519"/>
          <a:ext cx="838200" cy="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48194</xdr:rowOff>
    </xdr:from>
    <xdr:to>
      <xdr:col>19</xdr:col>
      <xdr:colOff>177800</xdr:colOff>
      <xdr:row>99</xdr:row>
      <xdr:rowOff>75561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7021744"/>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53093</xdr:rowOff>
    </xdr:from>
    <xdr:to>
      <xdr:col>15</xdr:col>
      <xdr:colOff>50800</xdr:colOff>
      <xdr:row>99</xdr:row>
      <xdr:rowOff>75561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7026643"/>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41925</xdr:rowOff>
    </xdr:from>
    <xdr:to>
      <xdr:col>10</xdr:col>
      <xdr:colOff>114300</xdr:colOff>
      <xdr:row>99</xdr:row>
      <xdr:rowOff>53093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7015475"/>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122619</xdr:rowOff>
    </xdr:from>
    <xdr:to>
      <xdr:col>24</xdr:col>
      <xdr:colOff>114300</xdr:colOff>
      <xdr:row>99</xdr:row>
      <xdr:rowOff>52769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101046</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9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168844</xdr:rowOff>
    </xdr:from>
    <xdr:to>
      <xdr:col>20</xdr:col>
      <xdr:colOff>38100</xdr:colOff>
      <xdr:row>99</xdr:row>
      <xdr:rowOff>98994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9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90121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70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24761</xdr:rowOff>
    </xdr:from>
    <xdr:to>
      <xdr:col>15</xdr:col>
      <xdr:colOff>101600</xdr:colOff>
      <xdr:row>99</xdr:row>
      <xdr:rowOff>126361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9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117488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70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2293</xdr:rowOff>
    </xdr:from>
    <xdr:to>
      <xdr:col>10</xdr:col>
      <xdr:colOff>165100</xdr:colOff>
      <xdr:row>99</xdr:row>
      <xdr:rowOff>103893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9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95020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70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162575</xdr:rowOff>
    </xdr:from>
    <xdr:to>
      <xdr:col>6</xdr:col>
      <xdr:colOff>38100</xdr:colOff>
      <xdr:row>99</xdr:row>
      <xdr:rowOff>92725</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9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83852</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70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102912</xdr:rowOff>
    </xdr:from>
    <xdr:to>
      <xdr:col>55</xdr:col>
      <xdr:colOff>0</xdr:colOff>
      <xdr:row>37</xdr:row>
      <xdr:rowOff>94540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3662"/>
          <a:ext cx="838200" cy="3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94540</xdr:rowOff>
    </xdr:from>
    <xdr:to>
      <xdr:col>50</xdr:col>
      <xdr:colOff>114300</xdr:colOff>
      <xdr:row>37</xdr:row>
      <xdr:rowOff>119002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38190"/>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119002</xdr:rowOff>
    </xdr:from>
    <xdr:to>
      <xdr:col>45</xdr:col>
      <xdr:colOff>177800</xdr:colOff>
      <xdr:row>37</xdr:row>
      <xdr:rowOff>127817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62652"/>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127817</xdr:rowOff>
    </xdr:from>
    <xdr:to>
      <xdr:col>41</xdr:col>
      <xdr:colOff>50800</xdr:colOff>
      <xdr:row>37</xdr:row>
      <xdr:rowOff>131050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71467"/>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52112</xdr:rowOff>
    </xdr:from>
    <xdr:to>
      <xdr:col>55</xdr:col>
      <xdr:colOff>50800</xdr:colOff>
      <xdr:row>35</xdr:row>
      <xdr:rowOff>153712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30539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43740</xdr:rowOff>
    </xdr:from>
    <xdr:to>
      <xdr:col>50</xdr:col>
      <xdr:colOff>165100</xdr:colOff>
      <xdr:row>37</xdr:row>
      <xdr:rowOff>145340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136467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68202</xdr:rowOff>
    </xdr:from>
    <xdr:to>
      <xdr:col>46</xdr:col>
      <xdr:colOff>38100</xdr:colOff>
      <xdr:row>37</xdr:row>
      <xdr:rowOff>169802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160930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77017</xdr:rowOff>
    </xdr:from>
    <xdr:to>
      <xdr:col>41</xdr:col>
      <xdr:colOff>101600</xdr:colOff>
      <xdr:row>38</xdr:row>
      <xdr:rowOff>7167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169744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1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80250</xdr:rowOff>
    </xdr:from>
    <xdr:to>
      <xdr:col>36</xdr:col>
      <xdr:colOff>165100</xdr:colOff>
      <xdr:row>38</xdr:row>
      <xdr:rowOff>10399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23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85682</xdr:rowOff>
    </xdr:from>
    <xdr:to>
      <xdr:col>55</xdr:col>
      <xdr:colOff>0</xdr:colOff>
      <xdr:row>58</xdr:row>
      <xdr:rowOff>93157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29782"/>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2773</xdr:rowOff>
    </xdr:from>
    <xdr:to>
      <xdr:col>50</xdr:col>
      <xdr:colOff>114300</xdr:colOff>
      <xdr:row>58</xdr:row>
      <xdr:rowOff>93157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75423"/>
          <a:ext cx="889000" cy="2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2773</xdr:rowOff>
    </xdr:from>
    <xdr:to>
      <xdr:col>45</xdr:col>
      <xdr:colOff>177800</xdr:colOff>
      <xdr:row>57</xdr:row>
      <xdr:rowOff>144657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75423"/>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144657</xdr:rowOff>
    </xdr:from>
    <xdr:to>
      <xdr:col>41</xdr:col>
      <xdr:colOff>50800</xdr:colOff>
      <xdr:row>58</xdr:row>
      <xdr:rowOff>65374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17307"/>
          <a:ext cx="889000" cy="9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34882</xdr:rowOff>
    </xdr:from>
    <xdr:to>
      <xdr:col>55</xdr:col>
      <xdr:colOff>50800</xdr:colOff>
      <xdr:row>58</xdr:row>
      <xdr:rowOff>136482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121259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42357</xdr:rowOff>
    </xdr:from>
    <xdr:to>
      <xdr:col>50</xdr:col>
      <xdr:colOff>165100</xdr:colOff>
      <xdr:row>58</xdr:row>
      <xdr:rowOff>143957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135084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123423</xdr:rowOff>
    </xdr:from>
    <xdr:to>
      <xdr:col>46</xdr:col>
      <xdr:colOff>38100</xdr:colOff>
      <xdr:row>57</xdr:row>
      <xdr:rowOff>53573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44700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81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93857</xdr:rowOff>
    </xdr:from>
    <xdr:to>
      <xdr:col>41</xdr:col>
      <xdr:colOff>101600</xdr:colOff>
      <xdr:row>58</xdr:row>
      <xdr:rowOff>24007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14574</xdr:rowOff>
    </xdr:from>
    <xdr:to>
      <xdr:col>36</xdr:col>
      <xdr:colOff>165100</xdr:colOff>
      <xdr:row>58</xdr:row>
      <xdr:rowOff>116174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107301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152650</xdr:rowOff>
    </xdr:from>
    <xdr:to>
      <xdr:col>55</xdr:col>
      <xdr:colOff>0</xdr:colOff>
      <xdr:row>78</xdr:row>
      <xdr:rowOff>164134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25750"/>
          <a:ext cx="8382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152650</xdr:rowOff>
    </xdr:from>
    <xdr:to>
      <xdr:col>50</xdr:col>
      <xdr:colOff>114300</xdr:colOff>
      <xdr:row>79</xdr:row>
      <xdr:rowOff>13680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5750"/>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13680</xdr:rowOff>
    </xdr:from>
    <xdr:to>
      <xdr:col>45</xdr:col>
      <xdr:colOff>177800</xdr:colOff>
      <xdr:row>79</xdr:row>
      <xdr:rowOff>21526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58230"/>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5043</xdr:rowOff>
    </xdr:from>
    <xdr:to>
      <xdr:col>41</xdr:col>
      <xdr:colOff>50800</xdr:colOff>
      <xdr:row>79</xdr:row>
      <xdr:rowOff>21526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49593"/>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113334</xdr:rowOff>
    </xdr:from>
    <xdr:to>
      <xdr:col>55</xdr:col>
      <xdr:colOff>50800</xdr:colOff>
      <xdr:row>79</xdr:row>
      <xdr:rowOff>43484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43290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101850</xdr:rowOff>
    </xdr:from>
    <xdr:to>
      <xdr:col>50</xdr:col>
      <xdr:colOff>165100</xdr:colOff>
      <xdr:row>79</xdr:row>
      <xdr:rowOff>32000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23127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134330</xdr:rowOff>
    </xdr:from>
    <xdr:to>
      <xdr:col>46</xdr:col>
      <xdr:colOff>38100</xdr:colOff>
      <xdr:row>79</xdr:row>
      <xdr:rowOff>64480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55607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142176</xdr:rowOff>
    </xdr:from>
    <xdr:to>
      <xdr:col>41</xdr:col>
      <xdr:colOff>101600</xdr:colOff>
      <xdr:row>79</xdr:row>
      <xdr:rowOff>72326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63453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125693</xdr:rowOff>
    </xdr:from>
    <xdr:to>
      <xdr:col>36</xdr:col>
      <xdr:colOff>165100</xdr:colOff>
      <xdr:row>79</xdr:row>
      <xdr:rowOff>55843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46970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116481</xdr:rowOff>
    </xdr:from>
    <xdr:to>
      <xdr:col>55</xdr:col>
      <xdr:colOff>0</xdr:colOff>
      <xdr:row>98</xdr:row>
      <xdr:rowOff>137833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918581"/>
          <a:ext cx="8382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112984</xdr:rowOff>
    </xdr:from>
    <xdr:to>
      <xdr:col>50</xdr:col>
      <xdr:colOff>114300</xdr:colOff>
      <xdr:row>98</xdr:row>
      <xdr:rowOff>137833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00734"/>
          <a:ext cx="889000" cy="5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112984</xdr:rowOff>
    </xdr:from>
    <xdr:to>
      <xdr:col>45</xdr:col>
      <xdr:colOff>177800</xdr:colOff>
      <xdr:row>97</xdr:row>
      <xdr:rowOff>48648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00734"/>
          <a:ext cx="889000" cy="27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48648</xdr:rowOff>
    </xdr:from>
    <xdr:to>
      <xdr:col>41</xdr:col>
      <xdr:colOff>50800</xdr:colOff>
      <xdr:row>98</xdr:row>
      <xdr:rowOff>68955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79298"/>
          <a:ext cx="8890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65681</xdr:rowOff>
    </xdr:from>
    <xdr:to>
      <xdr:col>55</xdr:col>
      <xdr:colOff>50800</xdr:colOff>
      <xdr:row>98</xdr:row>
      <xdr:rowOff>167281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152058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87033</xdr:rowOff>
    </xdr:from>
    <xdr:to>
      <xdr:col>50</xdr:col>
      <xdr:colOff>165100</xdr:colOff>
      <xdr:row>99</xdr:row>
      <xdr:rowOff>17183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62184</xdr:rowOff>
    </xdr:from>
    <xdr:to>
      <xdr:col>46</xdr:col>
      <xdr:colOff>38100</xdr:colOff>
      <xdr:row>95</xdr:row>
      <xdr:rowOff>163784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169298</xdr:rowOff>
    </xdr:from>
    <xdr:to>
      <xdr:col>41</xdr:col>
      <xdr:colOff>101600</xdr:colOff>
      <xdr:row>97</xdr:row>
      <xdr:rowOff>99448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90575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18155</xdr:rowOff>
    </xdr:from>
    <xdr:to>
      <xdr:col>36</xdr:col>
      <xdr:colOff>165100</xdr:colOff>
      <xdr:row>98</xdr:row>
      <xdr:rowOff>119755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37805</xdr:rowOff>
    </xdr:from>
    <xdr:to>
      <xdr:col>85</xdr:col>
      <xdr:colOff>127000</xdr:colOff>
      <xdr:row>39</xdr:row>
      <xdr:rowOff>39587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4355"/>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37805</xdr:rowOff>
    </xdr:from>
    <xdr:to>
      <xdr:col>81</xdr:col>
      <xdr:colOff>50800</xdr:colOff>
      <xdr:row>39</xdr:row>
      <xdr:rowOff>44283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435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44238</xdr:rowOff>
    </xdr:from>
    <xdr:to>
      <xdr:col>76</xdr:col>
      <xdr:colOff>114300</xdr:colOff>
      <xdr:row>39</xdr:row>
      <xdr:rowOff>44283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078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44238</xdr:rowOff>
    </xdr:from>
    <xdr:to>
      <xdr:col>71</xdr:col>
      <xdr:colOff>177800</xdr:colOff>
      <xdr:row>39</xdr:row>
      <xdr:rowOff>44269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3078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160237</xdr:rowOff>
    </xdr:from>
    <xdr:to>
      <xdr:col>85</xdr:col>
      <xdr:colOff>177800</xdr:colOff>
      <xdr:row>39</xdr:row>
      <xdr:rowOff>90387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158455</xdr:rowOff>
    </xdr:from>
    <xdr:to>
      <xdr:col>81</xdr:col>
      <xdr:colOff>101600</xdr:colOff>
      <xdr:row>39</xdr:row>
      <xdr:rowOff>88605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79732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164933</xdr:rowOff>
    </xdr:from>
    <xdr:to>
      <xdr:col>76</xdr:col>
      <xdr:colOff>165100</xdr:colOff>
      <xdr:row>39</xdr:row>
      <xdr:rowOff>95083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86210</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772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164888</xdr:rowOff>
    </xdr:from>
    <xdr:to>
      <xdr:col>72</xdr:col>
      <xdr:colOff>38100</xdr:colOff>
      <xdr:row>39</xdr:row>
      <xdr:rowOff>95038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86165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7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164919</xdr:rowOff>
    </xdr:from>
    <xdr:to>
      <xdr:col>67</xdr:col>
      <xdr:colOff>101600</xdr:colOff>
      <xdr:row>39</xdr:row>
      <xdr:rowOff>95069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86196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72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3621</xdr:rowOff>
    </xdr:from>
    <xdr:to>
      <xdr:col>85</xdr:col>
      <xdr:colOff>127000</xdr:colOff>
      <xdr:row>78</xdr:row>
      <xdr:rowOff>21377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76721"/>
          <a:ext cx="8382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21377</xdr:rowOff>
    </xdr:from>
    <xdr:to>
      <xdr:col>81</xdr:col>
      <xdr:colOff>50800</xdr:colOff>
      <xdr:row>78</xdr:row>
      <xdr:rowOff>59051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94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56429</xdr:rowOff>
    </xdr:from>
    <xdr:to>
      <xdr:col>76</xdr:col>
      <xdr:colOff>114300</xdr:colOff>
      <xdr:row>78</xdr:row>
      <xdr:rowOff>59051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29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56429</xdr:rowOff>
    </xdr:from>
    <xdr:to>
      <xdr:col>71</xdr:col>
      <xdr:colOff>177800</xdr:colOff>
      <xdr:row>78</xdr:row>
      <xdr:rowOff>69619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429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124271</xdr:rowOff>
    </xdr:from>
    <xdr:to>
      <xdr:col>85</xdr:col>
      <xdr:colOff>177800</xdr:colOff>
      <xdr:row>78</xdr:row>
      <xdr:rowOff>54421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39198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142027</xdr:rowOff>
    </xdr:from>
    <xdr:to>
      <xdr:col>81</xdr:col>
      <xdr:colOff>101600</xdr:colOff>
      <xdr:row>78</xdr:row>
      <xdr:rowOff>72177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63304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8251</xdr:rowOff>
    </xdr:from>
    <xdr:to>
      <xdr:col>76</xdr:col>
      <xdr:colOff>165100</xdr:colOff>
      <xdr:row>78</xdr:row>
      <xdr:rowOff>109851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100978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5629</xdr:rowOff>
    </xdr:from>
    <xdr:to>
      <xdr:col>72</xdr:col>
      <xdr:colOff>38100</xdr:colOff>
      <xdr:row>78</xdr:row>
      <xdr:rowOff>107229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98356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18819</xdr:rowOff>
    </xdr:from>
    <xdr:to>
      <xdr:col>67</xdr:col>
      <xdr:colOff>101600</xdr:colOff>
      <xdr:row>78</xdr:row>
      <xdr:rowOff>120419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111546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29744</xdr:rowOff>
    </xdr:from>
    <xdr:to>
      <xdr:col>85</xdr:col>
      <xdr:colOff>127000</xdr:colOff>
      <xdr:row>98</xdr:row>
      <xdr:rowOff>85125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31844"/>
          <a:ext cx="8382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165303</xdr:rowOff>
    </xdr:from>
    <xdr:to>
      <xdr:col>81</xdr:col>
      <xdr:colOff>50800</xdr:colOff>
      <xdr:row>98</xdr:row>
      <xdr:rowOff>85125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95953"/>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113517</xdr:rowOff>
    </xdr:from>
    <xdr:to>
      <xdr:col>76</xdr:col>
      <xdr:colOff>114300</xdr:colOff>
      <xdr:row>97</xdr:row>
      <xdr:rowOff>165303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4416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113517</xdr:rowOff>
    </xdr:from>
    <xdr:to>
      <xdr:col>71</xdr:col>
      <xdr:colOff>177800</xdr:colOff>
      <xdr:row>98</xdr:row>
      <xdr:rowOff>24958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44167"/>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150394</xdr:rowOff>
    </xdr:from>
    <xdr:to>
      <xdr:col>85</xdr:col>
      <xdr:colOff>177800</xdr:colOff>
      <xdr:row>98</xdr:row>
      <xdr:rowOff>80544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128821</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34325</xdr:rowOff>
    </xdr:from>
    <xdr:to>
      <xdr:col>81</xdr:col>
      <xdr:colOff>101600</xdr:colOff>
      <xdr:row>98</xdr:row>
      <xdr:rowOff>135925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127052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114503</xdr:rowOff>
    </xdr:from>
    <xdr:to>
      <xdr:col>76</xdr:col>
      <xdr:colOff>165100</xdr:colOff>
      <xdr:row>98</xdr:row>
      <xdr:rowOff>44653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35780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62717</xdr:rowOff>
    </xdr:from>
    <xdr:to>
      <xdr:col>72</xdr:col>
      <xdr:colOff>38100</xdr:colOff>
      <xdr:row>97</xdr:row>
      <xdr:rowOff>164317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155444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145608</xdr:rowOff>
    </xdr:from>
    <xdr:to>
      <xdr:col>67</xdr:col>
      <xdr:colOff>101600</xdr:colOff>
      <xdr:row>98</xdr:row>
      <xdr:rowOff>75758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66885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77338</xdr:rowOff>
    </xdr:from>
    <xdr:to>
      <xdr:col>116</xdr:col>
      <xdr:colOff>63500</xdr:colOff>
      <xdr:row>38</xdr:row>
      <xdr:rowOff>95352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92438"/>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77338</xdr:rowOff>
    </xdr:from>
    <xdr:to>
      <xdr:col>111</xdr:col>
      <xdr:colOff>177800</xdr:colOff>
      <xdr:row>38</xdr:row>
      <xdr:rowOff>94894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92438"/>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94894</xdr:rowOff>
    </xdr:from>
    <xdr:to>
      <xdr:col>107</xdr:col>
      <xdr:colOff>50800</xdr:colOff>
      <xdr:row>38</xdr:row>
      <xdr:rowOff>96358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0999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96358</xdr:rowOff>
    </xdr:from>
    <xdr:to>
      <xdr:col>102</xdr:col>
      <xdr:colOff>114300</xdr:colOff>
      <xdr:row>38</xdr:row>
      <xdr:rowOff>107238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11458"/>
          <a:ext cx="8890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44552</xdr:rowOff>
    </xdr:from>
    <xdr:to>
      <xdr:col>116</xdr:col>
      <xdr:colOff>114300</xdr:colOff>
      <xdr:row>38</xdr:row>
      <xdr:rowOff>146152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130929</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7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26538</xdr:rowOff>
    </xdr:from>
    <xdr:to>
      <xdr:col>112</xdr:col>
      <xdr:colOff>38100</xdr:colOff>
      <xdr:row>38</xdr:row>
      <xdr:rowOff>128138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119265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3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44094</xdr:rowOff>
    </xdr:from>
    <xdr:to>
      <xdr:col>107</xdr:col>
      <xdr:colOff>101600</xdr:colOff>
      <xdr:row>38</xdr:row>
      <xdr:rowOff>145694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136821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45558</xdr:rowOff>
    </xdr:from>
    <xdr:to>
      <xdr:col>102</xdr:col>
      <xdr:colOff>165100</xdr:colOff>
      <xdr:row>38</xdr:row>
      <xdr:rowOff>147158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138285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53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149165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98682</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98356</xdr:rowOff>
    </xdr:from>
    <xdr:to>
      <xdr:col>102</xdr:col>
      <xdr:colOff>114300</xdr:colOff>
      <xdr:row>59</xdr:row>
      <xdr:rowOff>98682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390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47882</xdr:rowOff>
    </xdr:from>
    <xdr:to>
      <xdr:col>102</xdr:col>
      <xdr:colOff>165100</xdr:colOff>
      <xdr:row>59</xdr:row>
      <xdr:rowOff>149482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140609</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47556</xdr:rowOff>
    </xdr:from>
    <xdr:to>
      <xdr:col>98</xdr:col>
      <xdr:colOff>38100</xdr:colOff>
      <xdr:row>59</xdr:row>
      <xdr:rowOff>149156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140283</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113232</xdr:rowOff>
    </xdr:from>
    <xdr:to>
      <xdr:col>116</xdr:col>
      <xdr:colOff>63500</xdr:colOff>
      <xdr:row>78</xdr:row>
      <xdr:rowOff>147996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486332"/>
          <a:ext cx="8382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147996</xdr:rowOff>
    </xdr:from>
    <xdr:to>
      <xdr:col>111</xdr:col>
      <xdr:colOff>177800</xdr:colOff>
      <xdr:row>79</xdr:row>
      <xdr:rowOff>17644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521096"/>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17644</xdr:rowOff>
    </xdr:from>
    <xdr:to>
      <xdr:col>107</xdr:col>
      <xdr:colOff>50800</xdr:colOff>
      <xdr:row>79</xdr:row>
      <xdr:rowOff>21841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56219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167850</xdr:rowOff>
    </xdr:from>
    <xdr:to>
      <xdr:col>102</xdr:col>
      <xdr:colOff>114300</xdr:colOff>
      <xdr:row>79</xdr:row>
      <xdr:rowOff>21841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540950"/>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62432</xdr:rowOff>
    </xdr:from>
    <xdr:to>
      <xdr:col>116</xdr:col>
      <xdr:colOff>114300</xdr:colOff>
      <xdr:row>78</xdr:row>
      <xdr:rowOff>164032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148809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3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97196</xdr:rowOff>
    </xdr:from>
    <xdr:to>
      <xdr:col>112</xdr:col>
      <xdr:colOff>38100</xdr:colOff>
      <xdr:row>79</xdr:row>
      <xdr:rowOff>27346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18473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5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138294</xdr:rowOff>
    </xdr:from>
    <xdr:to>
      <xdr:col>107</xdr:col>
      <xdr:colOff>101600</xdr:colOff>
      <xdr:row>79</xdr:row>
      <xdr:rowOff>68444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59571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142491</xdr:rowOff>
    </xdr:from>
    <xdr:to>
      <xdr:col>102</xdr:col>
      <xdr:colOff>165100</xdr:colOff>
      <xdr:row>79</xdr:row>
      <xdr:rowOff>72641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51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63768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6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117050</xdr:rowOff>
    </xdr:from>
    <xdr:to>
      <xdr:col>98</xdr:col>
      <xdr:colOff>38100</xdr:colOff>
      <xdr:row>79</xdr:row>
      <xdr:rowOff>47200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38327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5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性質別歳出毎の住民一人当たりのコストは、新型コロナウイルス感染症対策により、人件費・物件費・補助費等が主に前年比大幅増となっている。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また、普通建設事業費（うち更新整備）については、類似団体内順位において最下位であり、昨年度より低水準であることから、今後の急激に増加する恐れがある。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住民一人当たりが負担する公共施設経費と捉えることができることから、公共施設総合管理計画や個別施設計画などを有効活用し、公共施設の適正な維持管理に努める。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なお、公共施設については、経済効果及び財政効果を視野に入れたうえで、複合化、集約化、再配置について検討を図る。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117166</xdr:rowOff>
    </xdr:from>
    <xdr:to>
      <xdr:col>24</xdr:col>
      <xdr:colOff>63500</xdr:colOff>
      <xdr:row>36</xdr:row>
      <xdr:rowOff>140027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8936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117166</xdr:rowOff>
    </xdr:from>
    <xdr:to>
      <xdr:col>19</xdr:col>
      <xdr:colOff>177800</xdr:colOff>
      <xdr:row>37</xdr:row>
      <xdr:rowOff>73079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893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73079</xdr:rowOff>
    </xdr:from>
    <xdr:to>
      <xdr:col>15</xdr:col>
      <xdr:colOff>50800</xdr:colOff>
      <xdr:row>38</xdr:row>
      <xdr:rowOff>80264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16729"/>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80264</xdr:rowOff>
    </xdr:from>
    <xdr:to>
      <xdr:col>10</xdr:col>
      <xdr:colOff>114300</xdr:colOff>
      <xdr:row>38</xdr:row>
      <xdr:rowOff>120106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9536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89227</xdr:rowOff>
    </xdr:from>
    <xdr:to>
      <xdr:col>24</xdr:col>
      <xdr:colOff>114300</xdr:colOff>
      <xdr:row>37</xdr:row>
      <xdr:rowOff>19377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67654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66366</xdr:rowOff>
    </xdr:from>
    <xdr:to>
      <xdr:col>20</xdr:col>
      <xdr:colOff>38100</xdr:colOff>
      <xdr:row>36</xdr:row>
      <xdr:rowOff>167966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159093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22279</xdr:rowOff>
    </xdr:from>
    <xdr:to>
      <xdr:col>15</xdr:col>
      <xdr:colOff>101600</xdr:colOff>
      <xdr:row>37</xdr:row>
      <xdr:rowOff>123879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115006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29464</xdr:rowOff>
    </xdr:from>
    <xdr:to>
      <xdr:col>10</xdr:col>
      <xdr:colOff>165100</xdr:colOff>
      <xdr:row>38</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69306</xdr:rowOff>
    </xdr:from>
    <xdr:to>
      <xdr:col>6</xdr:col>
      <xdr:colOff>38100</xdr:colOff>
      <xdr:row>38</xdr:row>
      <xdr:rowOff>170906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162033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162323</xdr:rowOff>
    </xdr:from>
    <xdr:to>
      <xdr:col>24</xdr:col>
      <xdr:colOff>63500</xdr:colOff>
      <xdr:row>58</xdr:row>
      <xdr:rowOff>47637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3523"/>
          <a:ext cx="838200" cy="2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39817</xdr:rowOff>
    </xdr:from>
    <xdr:to>
      <xdr:col>19</xdr:col>
      <xdr:colOff>177800</xdr:colOff>
      <xdr:row>58</xdr:row>
      <xdr:rowOff>47637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3917"/>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26116</xdr:rowOff>
    </xdr:from>
    <xdr:to>
      <xdr:col>15</xdr:col>
      <xdr:colOff>50800</xdr:colOff>
      <xdr:row>58</xdr:row>
      <xdr:rowOff>39817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0216"/>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26116</xdr:rowOff>
    </xdr:from>
    <xdr:to>
      <xdr:col>10</xdr:col>
      <xdr:colOff>114300</xdr:colOff>
      <xdr:row>58</xdr:row>
      <xdr:rowOff>48772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0216"/>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111523</xdr:rowOff>
    </xdr:from>
    <xdr:to>
      <xdr:col>24</xdr:col>
      <xdr:colOff>114300</xdr:colOff>
      <xdr:row>57</xdr:row>
      <xdr:rowOff>41673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168287</xdr:rowOff>
    </xdr:from>
    <xdr:to>
      <xdr:col>20</xdr:col>
      <xdr:colOff>38100</xdr:colOff>
      <xdr:row>58</xdr:row>
      <xdr:rowOff>98437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89564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160467</xdr:rowOff>
    </xdr:from>
    <xdr:to>
      <xdr:col>15</xdr:col>
      <xdr:colOff>101600</xdr:colOff>
      <xdr:row>58</xdr:row>
      <xdr:rowOff>90617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81744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146766</xdr:rowOff>
    </xdr:from>
    <xdr:to>
      <xdr:col>10</xdr:col>
      <xdr:colOff>165100</xdr:colOff>
      <xdr:row>58</xdr:row>
      <xdr:rowOff>76916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169422</xdr:rowOff>
    </xdr:from>
    <xdr:to>
      <xdr:col>6</xdr:col>
      <xdr:colOff>38100</xdr:colOff>
      <xdr:row>58</xdr:row>
      <xdr:rowOff>99572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90699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53609</xdr:rowOff>
    </xdr:from>
    <xdr:to>
      <xdr:col>24</xdr:col>
      <xdr:colOff>62865</xdr:colOff>
      <xdr:row>78</xdr:row>
      <xdr:rowOff>10038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5109"/>
          <a:ext cx="1270" cy="1328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8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10038</xdr:rowOff>
    </xdr:from>
    <xdr:to>
      <xdr:col>24</xdr:col>
      <xdr:colOff>152400</xdr:colOff>
      <xdr:row>78</xdr:row>
      <xdr:rowOff>10038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8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53609</xdr:rowOff>
    </xdr:from>
    <xdr:to>
      <xdr:col>24</xdr:col>
      <xdr:colOff>152400</xdr:colOff>
      <xdr:row>70</xdr:row>
      <xdr:rowOff>53609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10038</xdr:rowOff>
    </xdr:from>
    <xdr:to>
      <xdr:col>24</xdr:col>
      <xdr:colOff>63500</xdr:colOff>
      <xdr:row>78</xdr:row>
      <xdr:rowOff>70132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3138"/>
          <a:ext cx="8382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55651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71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32774</xdr:rowOff>
    </xdr:from>
    <xdr:to>
      <xdr:col>24</xdr:col>
      <xdr:colOff>114300</xdr:colOff>
      <xdr:row>74</xdr:row>
      <xdr:rowOff>134374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70132</xdr:rowOff>
    </xdr:from>
    <xdr:to>
      <xdr:col>19</xdr:col>
      <xdr:colOff>177800</xdr:colOff>
      <xdr:row>78</xdr:row>
      <xdr:rowOff>131772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3232"/>
          <a:ext cx="889000" cy="6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119431</xdr:rowOff>
    </xdr:from>
    <xdr:to>
      <xdr:col>20</xdr:col>
      <xdr:colOff>38100</xdr:colOff>
      <xdr:row>75</xdr:row>
      <xdr:rowOff>49581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8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120726</xdr:rowOff>
    </xdr:from>
    <xdr:to>
      <xdr:col>15</xdr:col>
      <xdr:colOff>50800</xdr:colOff>
      <xdr:row>78</xdr:row>
      <xdr:rowOff>131772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93826"/>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6604</xdr:rowOff>
    </xdr:from>
    <xdr:to>
      <xdr:col>15</xdr:col>
      <xdr:colOff>101600</xdr:colOff>
      <xdr:row>75</xdr:row>
      <xdr:rowOff>108204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124731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4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125271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93826"/>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141469</xdr:rowOff>
    </xdr:from>
    <xdr:to>
      <xdr:col>10</xdr:col>
      <xdr:colOff>165100</xdr:colOff>
      <xdr:row>75</xdr:row>
      <xdr:rowOff>71619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2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88146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0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99297</xdr:rowOff>
    </xdr:from>
    <xdr:to>
      <xdr:col>6</xdr:col>
      <xdr:colOff>38100</xdr:colOff>
      <xdr:row>75</xdr:row>
      <xdr:rowOff>29447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45974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130688</xdr:rowOff>
    </xdr:from>
    <xdr:to>
      <xdr:col>24</xdr:col>
      <xdr:colOff>114300</xdr:colOff>
      <xdr:row>78</xdr:row>
      <xdr:rowOff>60838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45615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19332</xdr:rowOff>
    </xdr:from>
    <xdr:to>
      <xdr:col>20</xdr:col>
      <xdr:colOff>38100</xdr:colOff>
      <xdr:row>78</xdr:row>
      <xdr:rowOff>120932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112059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80972</xdr:rowOff>
    </xdr:from>
    <xdr:to>
      <xdr:col>15</xdr:col>
      <xdr:colOff>101600</xdr:colOff>
      <xdr:row>79</xdr:row>
      <xdr:rowOff>11122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69926</xdr:rowOff>
    </xdr:from>
    <xdr:to>
      <xdr:col>10</xdr:col>
      <xdr:colOff>165100</xdr:colOff>
      <xdr:row>79</xdr:row>
      <xdr:rowOff>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162653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74471</xdr:rowOff>
    </xdr:from>
    <xdr:to>
      <xdr:col>6</xdr:col>
      <xdr:colOff>38100</xdr:colOff>
      <xdr:row>79</xdr:row>
      <xdr:rowOff>4621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167198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44434</xdr:rowOff>
    </xdr:from>
    <xdr:to>
      <xdr:col>24</xdr:col>
      <xdr:colOff>63500</xdr:colOff>
      <xdr:row>96</xdr:row>
      <xdr:rowOff>87990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32184"/>
          <a:ext cx="838200" cy="2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87990</xdr:rowOff>
    </xdr:from>
    <xdr:to>
      <xdr:col>19</xdr:col>
      <xdr:colOff>177800</xdr:colOff>
      <xdr:row>96</xdr:row>
      <xdr:rowOff>170455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47190"/>
          <a:ext cx="889000" cy="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170455</xdr:rowOff>
    </xdr:from>
    <xdr:to>
      <xdr:col>15</xdr:col>
      <xdr:colOff>50800</xdr:colOff>
      <xdr:row>97</xdr:row>
      <xdr:rowOff>4445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2965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3919</xdr:rowOff>
    </xdr:from>
    <xdr:to>
      <xdr:col>10</xdr:col>
      <xdr:colOff>114300</xdr:colOff>
      <xdr:row>97</xdr:row>
      <xdr:rowOff>4445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3456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165084</xdr:rowOff>
    </xdr:from>
    <xdr:to>
      <xdr:col>24</xdr:col>
      <xdr:colOff>114300</xdr:colOff>
      <xdr:row>95</xdr:row>
      <xdr:rowOff>95234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16511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37190</xdr:rowOff>
    </xdr:from>
    <xdr:to>
      <xdr:col>20</xdr:col>
      <xdr:colOff>38100</xdr:colOff>
      <xdr:row>96</xdr:row>
      <xdr:rowOff>138790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119655</xdr:rowOff>
    </xdr:from>
    <xdr:to>
      <xdr:col>15</xdr:col>
      <xdr:colOff>101600</xdr:colOff>
      <xdr:row>97</xdr:row>
      <xdr:rowOff>49805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40932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125095</xdr:rowOff>
    </xdr:from>
    <xdr:to>
      <xdr:col>10</xdr:col>
      <xdr:colOff>165100</xdr:colOff>
      <xdr:row>97</xdr:row>
      <xdr:rowOff>55245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46372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124569</xdr:rowOff>
    </xdr:from>
    <xdr:to>
      <xdr:col>6</xdr:col>
      <xdr:colOff>38100</xdr:colOff>
      <xdr:row>97</xdr:row>
      <xdr:rowOff>54719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45846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122189</xdr:rowOff>
    </xdr:from>
    <xdr:to>
      <xdr:col>55</xdr:col>
      <xdr:colOff>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94839"/>
          <a:ext cx="8382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29711</xdr:rowOff>
    </xdr:from>
    <xdr:to>
      <xdr:col>50</xdr:col>
      <xdr:colOff>114300</xdr:colOff>
      <xdr:row>58</xdr:row>
      <xdr:rowOff>37237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7381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29465</xdr:rowOff>
    </xdr:from>
    <xdr:to>
      <xdr:col>45</xdr:col>
      <xdr:colOff>177800</xdr:colOff>
      <xdr:row>58</xdr:row>
      <xdr:rowOff>29711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7356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29172</xdr:rowOff>
    </xdr:from>
    <xdr:to>
      <xdr:col>41</xdr:col>
      <xdr:colOff>50800</xdr:colOff>
      <xdr:row>58</xdr:row>
      <xdr:rowOff>29465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7327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71389</xdr:rowOff>
    </xdr:from>
    <xdr:to>
      <xdr:col>55</xdr:col>
      <xdr:colOff>50800</xdr:colOff>
      <xdr:row>58</xdr:row>
      <xdr:rowOff>1539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157766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157887</xdr:rowOff>
    </xdr:from>
    <xdr:to>
      <xdr:col>50</xdr:col>
      <xdr:colOff>165100</xdr:colOff>
      <xdr:row>58</xdr:row>
      <xdr:rowOff>88037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79164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150361</xdr:rowOff>
    </xdr:from>
    <xdr:to>
      <xdr:col>46</xdr:col>
      <xdr:colOff>38100</xdr:colOff>
      <xdr:row>58</xdr:row>
      <xdr:rowOff>80511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71638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150115</xdr:rowOff>
    </xdr:from>
    <xdr:to>
      <xdr:col>41</xdr:col>
      <xdr:colOff>101600</xdr:colOff>
      <xdr:row>58</xdr:row>
      <xdr:rowOff>80265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71392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149822</xdr:rowOff>
    </xdr:from>
    <xdr:to>
      <xdr:col>36</xdr:col>
      <xdr:colOff>165100</xdr:colOff>
      <xdr:row>58</xdr:row>
      <xdr:rowOff>79972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71099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26260</xdr:rowOff>
    </xdr:from>
    <xdr:to>
      <xdr:col>55</xdr:col>
      <xdr:colOff>0</xdr:colOff>
      <xdr:row>79</xdr:row>
      <xdr:rowOff>29927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570810"/>
          <a:ext cx="8382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26260</xdr:rowOff>
    </xdr:from>
    <xdr:to>
      <xdr:col>50</xdr:col>
      <xdr:colOff>114300</xdr:colOff>
      <xdr:row>79</xdr:row>
      <xdr:rowOff>32121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7081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32063</xdr:rowOff>
    </xdr:from>
    <xdr:to>
      <xdr:col>45</xdr:col>
      <xdr:colOff>177800</xdr:colOff>
      <xdr:row>79</xdr:row>
      <xdr:rowOff>32121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766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32063</xdr:rowOff>
    </xdr:from>
    <xdr:to>
      <xdr:col>41</xdr:col>
      <xdr:colOff>50800</xdr:colOff>
      <xdr:row>79</xdr:row>
      <xdr:rowOff>35584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76613"/>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150577</xdr:rowOff>
    </xdr:from>
    <xdr:to>
      <xdr:col>55</xdr:col>
      <xdr:colOff>50800</xdr:colOff>
      <xdr:row>79</xdr:row>
      <xdr:rowOff>80727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65504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146910</xdr:rowOff>
    </xdr:from>
    <xdr:to>
      <xdr:col>50</xdr:col>
      <xdr:colOff>165100</xdr:colOff>
      <xdr:row>79</xdr:row>
      <xdr:rowOff>77060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68187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152771</xdr:rowOff>
    </xdr:from>
    <xdr:to>
      <xdr:col>46</xdr:col>
      <xdr:colOff>38100</xdr:colOff>
      <xdr:row>79</xdr:row>
      <xdr:rowOff>82921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74048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152713</xdr:rowOff>
    </xdr:from>
    <xdr:to>
      <xdr:col>41</xdr:col>
      <xdr:colOff>101600</xdr:colOff>
      <xdr:row>79</xdr:row>
      <xdr:rowOff>82863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73990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6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156234</xdr:rowOff>
    </xdr:from>
    <xdr:to>
      <xdr:col>36</xdr:col>
      <xdr:colOff>165100</xdr:colOff>
      <xdr:row>79</xdr:row>
      <xdr:rowOff>86384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77511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62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150701</xdr:rowOff>
    </xdr:from>
    <xdr:to>
      <xdr:col>55</xdr:col>
      <xdr:colOff>0</xdr:colOff>
      <xdr:row>97</xdr:row>
      <xdr:rowOff>165015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1351"/>
          <a:ext cx="8382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161083</xdr:rowOff>
    </xdr:from>
    <xdr:to>
      <xdr:col>50</xdr:col>
      <xdr:colOff>114300</xdr:colOff>
      <xdr:row>97</xdr:row>
      <xdr:rowOff>165015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91733"/>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89395</xdr:rowOff>
    </xdr:from>
    <xdr:to>
      <xdr:col>45</xdr:col>
      <xdr:colOff>177800</xdr:colOff>
      <xdr:row>97</xdr:row>
      <xdr:rowOff>161083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20045"/>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89395</xdr:rowOff>
    </xdr:from>
    <xdr:to>
      <xdr:col>41</xdr:col>
      <xdr:colOff>50800</xdr:colOff>
      <xdr:row>97</xdr:row>
      <xdr:rowOff>171343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0045"/>
          <a:ext cx="889000" cy="8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99901</xdr:rowOff>
    </xdr:from>
    <xdr:to>
      <xdr:col>55</xdr:col>
      <xdr:colOff>50800</xdr:colOff>
      <xdr:row>98</xdr:row>
      <xdr:rowOff>30051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14828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114215</xdr:rowOff>
    </xdr:from>
    <xdr:to>
      <xdr:col>50</xdr:col>
      <xdr:colOff>165100</xdr:colOff>
      <xdr:row>98</xdr:row>
      <xdr:rowOff>44365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35492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110283</xdr:rowOff>
    </xdr:from>
    <xdr:to>
      <xdr:col>46</xdr:col>
      <xdr:colOff>38100</xdr:colOff>
      <xdr:row>98</xdr:row>
      <xdr:rowOff>40433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38595</xdr:rowOff>
    </xdr:from>
    <xdr:to>
      <xdr:col>41</xdr:col>
      <xdr:colOff>101600</xdr:colOff>
      <xdr:row>97</xdr:row>
      <xdr:rowOff>140195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131322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120543</xdr:rowOff>
    </xdr:from>
    <xdr:to>
      <xdr:col>36</xdr:col>
      <xdr:colOff>165100</xdr:colOff>
      <xdr:row>98</xdr:row>
      <xdr:rowOff>50693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157411</xdr:rowOff>
    </xdr:from>
    <xdr:to>
      <xdr:col>85</xdr:col>
      <xdr:colOff>127000</xdr:colOff>
      <xdr:row>38</xdr:row>
      <xdr:rowOff>2061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01061"/>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157411</xdr:rowOff>
    </xdr:from>
    <xdr:to>
      <xdr:col>81</xdr:col>
      <xdr:colOff>50800</xdr:colOff>
      <xdr:row>37</xdr:row>
      <xdr:rowOff>162832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01061"/>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162832</xdr:rowOff>
    </xdr:from>
    <xdr:to>
      <xdr:col>76</xdr:col>
      <xdr:colOff>114300</xdr:colOff>
      <xdr:row>38</xdr:row>
      <xdr:rowOff>2029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06482"/>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1930</xdr:rowOff>
    </xdr:from>
    <xdr:to>
      <xdr:col>71</xdr:col>
      <xdr:colOff>177800</xdr:colOff>
      <xdr:row>38</xdr:row>
      <xdr:rowOff>2029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1703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122711</xdr:rowOff>
    </xdr:from>
    <xdr:to>
      <xdr:col>85</xdr:col>
      <xdr:colOff>177800</xdr:colOff>
      <xdr:row>38</xdr:row>
      <xdr:rowOff>52861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37638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106611</xdr:rowOff>
    </xdr:from>
    <xdr:to>
      <xdr:col>81</xdr:col>
      <xdr:colOff>101600</xdr:colOff>
      <xdr:row>38</xdr:row>
      <xdr:rowOff>36761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27888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112032</xdr:rowOff>
    </xdr:from>
    <xdr:to>
      <xdr:col>76</xdr:col>
      <xdr:colOff>165100</xdr:colOff>
      <xdr:row>38</xdr:row>
      <xdr:rowOff>42182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33309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122679</xdr:rowOff>
    </xdr:from>
    <xdr:to>
      <xdr:col>72</xdr:col>
      <xdr:colOff>38100</xdr:colOff>
      <xdr:row>38</xdr:row>
      <xdr:rowOff>52829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43956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122581</xdr:rowOff>
    </xdr:from>
    <xdr:to>
      <xdr:col>67</xdr:col>
      <xdr:colOff>101600</xdr:colOff>
      <xdr:row>38</xdr:row>
      <xdr:rowOff>52730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62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43857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83129</xdr:rowOff>
    </xdr:from>
    <xdr:to>
      <xdr:col>85</xdr:col>
      <xdr:colOff>127000</xdr:colOff>
      <xdr:row>58</xdr:row>
      <xdr:rowOff>163992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27229"/>
          <a:ext cx="838200" cy="8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139837</xdr:rowOff>
    </xdr:from>
    <xdr:to>
      <xdr:col>81</xdr:col>
      <xdr:colOff>50800</xdr:colOff>
      <xdr:row>58</xdr:row>
      <xdr:rowOff>163992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69587"/>
          <a:ext cx="8890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139837</xdr:rowOff>
    </xdr:from>
    <xdr:to>
      <xdr:col>76</xdr:col>
      <xdr:colOff>114300</xdr:colOff>
      <xdr:row>58</xdr:row>
      <xdr:rowOff>36723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69587"/>
          <a:ext cx="889000" cy="4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36723</xdr:rowOff>
    </xdr:from>
    <xdr:to>
      <xdr:col>71</xdr:col>
      <xdr:colOff>177800</xdr:colOff>
      <xdr:row>58</xdr:row>
      <xdr:rowOff>139479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80823"/>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159453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32329</xdr:rowOff>
    </xdr:from>
    <xdr:to>
      <xdr:col>85</xdr:col>
      <xdr:colOff>177800</xdr:colOff>
      <xdr:row>58</xdr:row>
      <xdr:rowOff>133929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10756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113192</xdr:rowOff>
    </xdr:from>
    <xdr:to>
      <xdr:col>81</xdr:col>
      <xdr:colOff>101600</xdr:colOff>
      <xdr:row>59</xdr:row>
      <xdr:rowOff>43342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34469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89037</xdr:rowOff>
    </xdr:from>
    <xdr:to>
      <xdr:col>76</xdr:col>
      <xdr:colOff>165100</xdr:colOff>
      <xdr:row>56</xdr:row>
      <xdr:rowOff>19187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35714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2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157373</xdr:rowOff>
    </xdr:from>
    <xdr:to>
      <xdr:col>72</xdr:col>
      <xdr:colOff>38100</xdr:colOff>
      <xdr:row>58</xdr:row>
      <xdr:rowOff>87523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104050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88679</xdr:rowOff>
    </xdr:from>
    <xdr:to>
      <xdr:col>67</xdr:col>
      <xdr:colOff>101600</xdr:colOff>
      <xdr:row>59</xdr:row>
      <xdr:rowOff>18829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35356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37805</xdr:rowOff>
    </xdr:from>
    <xdr:to>
      <xdr:col>85</xdr:col>
      <xdr:colOff>127000</xdr:colOff>
      <xdr:row>79</xdr:row>
      <xdr:rowOff>39587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2355"/>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37805</xdr:rowOff>
    </xdr:from>
    <xdr:to>
      <xdr:col>81</xdr:col>
      <xdr:colOff>50800</xdr:colOff>
      <xdr:row>79</xdr:row>
      <xdr:rowOff>44283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235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44239</xdr:rowOff>
    </xdr:from>
    <xdr:to>
      <xdr:col>76</xdr:col>
      <xdr:colOff>114300</xdr:colOff>
      <xdr:row>79</xdr:row>
      <xdr:rowOff>44283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878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44239</xdr:rowOff>
    </xdr:from>
    <xdr:to>
      <xdr:col>71</xdr:col>
      <xdr:colOff>177800</xdr:colOff>
      <xdr:row>79</xdr:row>
      <xdr:rowOff>44269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8789"/>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160237</xdr:rowOff>
    </xdr:from>
    <xdr:to>
      <xdr:col>85</xdr:col>
      <xdr:colOff>177800</xdr:colOff>
      <xdr:row>79</xdr:row>
      <xdr:rowOff>90387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158455</xdr:rowOff>
    </xdr:from>
    <xdr:to>
      <xdr:col>81</xdr:col>
      <xdr:colOff>101600</xdr:colOff>
      <xdr:row>79</xdr:row>
      <xdr:rowOff>88605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79732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164933</xdr:rowOff>
    </xdr:from>
    <xdr:to>
      <xdr:col>76</xdr:col>
      <xdr:colOff>165100</xdr:colOff>
      <xdr:row>79</xdr:row>
      <xdr:rowOff>95083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86210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30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164889</xdr:rowOff>
    </xdr:from>
    <xdr:to>
      <xdr:col>72</xdr:col>
      <xdr:colOff>38100</xdr:colOff>
      <xdr:row>79</xdr:row>
      <xdr:rowOff>95039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86166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3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164919</xdr:rowOff>
    </xdr:from>
    <xdr:to>
      <xdr:col>67</xdr:col>
      <xdr:colOff>101600</xdr:colOff>
      <xdr:row>79</xdr:row>
      <xdr:rowOff>95069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86196</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3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3621</xdr:rowOff>
    </xdr:from>
    <xdr:to>
      <xdr:col>85</xdr:col>
      <xdr:colOff>127000</xdr:colOff>
      <xdr:row>98</xdr:row>
      <xdr:rowOff>21377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05721"/>
          <a:ext cx="8382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21377</xdr:rowOff>
    </xdr:from>
    <xdr:to>
      <xdr:col>81</xdr:col>
      <xdr:colOff>50800</xdr:colOff>
      <xdr:row>98</xdr:row>
      <xdr:rowOff>59051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823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56429</xdr:rowOff>
    </xdr:from>
    <xdr:to>
      <xdr:col>76</xdr:col>
      <xdr:colOff>114300</xdr:colOff>
      <xdr:row>98</xdr:row>
      <xdr:rowOff>59051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58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56429</xdr:rowOff>
    </xdr:from>
    <xdr:to>
      <xdr:col>71</xdr:col>
      <xdr:colOff>177800</xdr:colOff>
      <xdr:row>98</xdr:row>
      <xdr:rowOff>69619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58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124271</xdr:rowOff>
    </xdr:from>
    <xdr:to>
      <xdr:col>85</xdr:col>
      <xdr:colOff>177800</xdr:colOff>
      <xdr:row>98</xdr:row>
      <xdr:rowOff>54421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39198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142027</xdr:rowOff>
    </xdr:from>
    <xdr:to>
      <xdr:col>81</xdr:col>
      <xdr:colOff>101600</xdr:colOff>
      <xdr:row>98</xdr:row>
      <xdr:rowOff>72177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63304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8251</xdr:rowOff>
    </xdr:from>
    <xdr:to>
      <xdr:col>76</xdr:col>
      <xdr:colOff>165100</xdr:colOff>
      <xdr:row>98</xdr:row>
      <xdr:rowOff>109851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100978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5629</xdr:rowOff>
    </xdr:from>
    <xdr:to>
      <xdr:col>72</xdr:col>
      <xdr:colOff>38100</xdr:colOff>
      <xdr:row>98</xdr:row>
      <xdr:rowOff>107229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98356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18819</xdr:rowOff>
    </xdr:from>
    <xdr:to>
      <xdr:col>67</xdr:col>
      <xdr:colOff>101600</xdr:colOff>
      <xdr:row>98</xdr:row>
      <xdr:rowOff>120419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111546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目的別歳出毎の住民一人当たりのコストは、昨年度比較で総務費・衛生費が大幅に上昇している。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特別定額給付金の支給や新型コロナウイルス感染症対策、ワクチン接種に関する費用が新規に発生したことによるものである。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標準財政規模と比較した財政調整基金残高と実質収支額の合計額は、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％超で安定推移していたが、平成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を下回り、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単年度収支で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今後においても空港の機能強化等に伴う公共事業への歳出などが増えることが予想されるため、投資的経費の計画的な実施が必要と考える。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国保多古中央病院事業会計において、平成</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年度以降、電子カルテ整備などの設備投資や医師確保に関する経費の増加などにより黒字額が減少しているが、令和２年度においては、特別減収対策企業債の発行や他会計からの繰入額増額により大幅に増加してい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また、一般会計及び特別会計、企業会計まで全ての会計において赤字は生じていない。</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今後も適正な財政運営に努めるとともに、更なる改善を図る。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81</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83</v>
      </c>
      <c r="C3" s="405"/>
      <c r="D3" s="405"/>
      <c r="E3" s="406"/>
      <c r="F3" s="406"/>
      <c r="G3" s="406"/>
      <c r="H3" s="406"/>
      <c r="I3" s="406"/>
      <c r="J3" s="406"/>
      <c r="K3" s="406"/>
      <c r="L3" s="406" t="s">
        <v>84</v>
      </c>
      <c r="M3" s="406"/>
      <c r="N3" s="406"/>
      <c r="O3" s="406"/>
      <c r="P3" s="406"/>
      <c r="Q3" s="406"/>
      <c r="R3" s="413"/>
      <c r="S3" s="413"/>
      <c r="T3" s="413"/>
      <c r="U3" s="413"/>
      <c r="V3" s="414"/>
      <c r="W3" s="388" t="s">
        <v>85</v>
      </c>
      <c r="X3" s="389"/>
      <c r="Y3" s="389"/>
      <c r="Z3" s="389"/>
      <c r="AA3" s="389"/>
      <c r="AB3" s="405"/>
      <c r="AC3" s="413" t="s">
        <v>86</v>
      </c>
      <c r="AD3" s="389"/>
      <c r="AE3" s="389"/>
      <c r="AF3" s="389"/>
      <c r="AG3" s="389"/>
      <c r="AH3" s="389"/>
      <c r="AI3" s="389"/>
      <c r="AJ3" s="389"/>
      <c r="AK3" s="389"/>
      <c r="AL3" s="390"/>
      <c r="AM3" s="388" t="s">
        <v>87</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88</v>
      </c>
      <c r="BO3" s="389"/>
      <c r="BP3" s="389"/>
      <c r="BQ3" s="389"/>
      <c r="BR3" s="389"/>
      <c r="BS3" s="389"/>
      <c r="BT3" s="389"/>
      <c r="BU3" s="390"/>
      <c r="BV3" s="388" t="s">
        <v>89</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90</v>
      </c>
      <c r="CU3" s="389"/>
      <c r="CV3" s="389"/>
      <c r="CW3" s="389"/>
      <c r="CX3" s="389"/>
      <c r="CY3" s="389"/>
      <c r="CZ3" s="389"/>
      <c r="DA3" s="390"/>
      <c r="DB3" s="388" t="s">
        <v>91</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92</v>
      </c>
      <c r="AZ4" s="392"/>
      <c r="BA4" s="392"/>
      <c r="BB4" s="392"/>
      <c r="BC4" s="392"/>
      <c r="BD4" s="392"/>
      <c r="BE4" s="392"/>
      <c r="BF4" s="392"/>
      <c r="BG4" s="392"/>
      <c r="BH4" s="392"/>
      <c r="BI4" s="392"/>
      <c r="BJ4" s="392"/>
      <c r="BK4" s="392"/>
      <c r="BL4" s="392"/>
      <c r="BM4" s="393"/>
      <c r="BN4" s="394">
        <v>9683767</v>
      </c>
      <c r="BO4" s="395"/>
      <c r="BP4" s="395"/>
      <c r="BQ4" s="395"/>
      <c r="BR4" s="395"/>
      <c r="BS4" s="395"/>
      <c r="BT4" s="395"/>
      <c r="BU4" s="396"/>
      <c r="BV4" s="394">
        <v>7097063</v>
      </c>
      <c r="BW4" s="395"/>
      <c r="BX4" s="395"/>
      <c r="BY4" s="395"/>
      <c r="BZ4" s="395"/>
      <c r="CA4" s="395"/>
      <c r="CB4" s="395"/>
      <c r="CC4" s="396"/>
      <c r="CD4" s="397" t="s">
        <v>93</v>
      </c>
      <c r="CE4" s="398"/>
      <c r="CF4" s="398"/>
      <c r="CG4" s="398"/>
      <c r="CH4" s="398"/>
      <c r="CI4" s="398"/>
      <c r="CJ4" s="398"/>
      <c r="CK4" s="398"/>
      <c r="CL4" s="398"/>
      <c r="CM4" s="398"/>
      <c r="CN4" s="398"/>
      <c r="CO4" s="398"/>
      <c r="CP4" s="398"/>
      <c r="CQ4" s="398"/>
      <c r="CR4" s="398"/>
      <c r="CS4" s="399"/>
      <c r="CT4" s="400">
        <v>15.4</v>
      </c>
      <c r="CU4" s="401"/>
      <c r="CV4" s="401"/>
      <c r="CW4" s="401"/>
      <c r="CX4" s="401"/>
      <c r="CY4" s="401"/>
      <c r="CZ4" s="401"/>
      <c r="DA4" s="402"/>
      <c r="DB4" s="400">
        <v>11.1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94</v>
      </c>
      <c r="AN5" s="461"/>
      <c r="AO5" s="461"/>
      <c r="AP5" s="461"/>
      <c r="AQ5" s="461"/>
      <c r="AR5" s="461"/>
      <c r="AS5" s="461"/>
      <c r="AT5" s="462"/>
      <c r="AU5" s="463" t="s">
        <v>95</v>
      </c>
      <c r="AV5" s="464"/>
      <c r="AW5" s="464"/>
      <c r="AX5" s="464"/>
      <c r="AY5" s="465" t="s">
        <v>96</v>
      </c>
      <c r="AZ5" s="466"/>
      <c r="BA5" s="466"/>
      <c r="BB5" s="466"/>
      <c r="BC5" s="466"/>
      <c r="BD5" s="466"/>
      <c r="BE5" s="466"/>
      <c r="BF5" s="466"/>
      <c r="BG5" s="466"/>
      <c r="BH5" s="466"/>
      <c r="BI5" s="466"/>
      <c r="BJ5" s="466"/>
      <c r="BK5" s="466"/>
      <c r="BL5" s="466"/>
      <c r="BM5" s="467"/>
      <c r="BN5" s="431">
        <v>8941081</v>
      </c>
      <c r="BO5" s="432"/>
      <c r="BP5" s="432"/>
      <c r="BQ5" s="432"/>
      <c r="BR5" s="432"/>
      <c r="BS5" s="432"/>
      <c r="BT5" s="432"/>
      <c r="BU5" s="433"/>
      <c r="BV5" s="431">
        <v>6331553</v>
      </c>
      <c r="BW5" s="432"/>
      <c r="BX5" s="432"/>
      <c r="BY5" s="432"/>
      <c r="BZ5" s="432"/>
      <c r="CA5" s="432"/>
      <c r="CB5" s="432"/>
      <c r="CC5" s="433"/>
      <c r="CD5" s="434" t="s">
        <v>97</v>
      </c>
      <c r="CE5" s="435"/>
      <c r="CF5" s="435"/>
      <c r="CG5" s="435"/>
      <c r="CH5" s="435"/>
      <c r="CI5" s="435"/>
      <c r="CJ5" s="435"/>
      <c r="CK5" s="435"/>
      <c r="CL5" s="435"/>
      <c r="CM5" s="435"/>
      <c r="CN5" s="435"/>
      <c r="CO5" s="435"/>
      <c r="CP5" s="435"/>
      <c r="CQ5" s="435"/>
      <c r="CR5" s="435"/>
      <c r="CS5" s="436"/>
      <c r="CT5" s="428">
        <v>90.1</v>
      </c>
      <c r="CU5" s="429"/>
      <c r="CV5" s="429"/>
      <c r="CW5" s="429"/>
      <c r="CX5" s="429"/>
      <c r="CY5" s="429"/>
      <c r="CZ5" s="429"/>
      <c r="DA5" s="430"/>
      <c r="DB5" s="428">
        <v>91.1</v>
      </c>
      <c r="DC5" s="429"/>
      <c r="DD5" s="429"/>
      <c r="DE5" s="429"/>
      <c r="DF5" s="429"/>
      <c r="DG5" s="429"/>
      <c r="DH5" s="429"/>
      <c r="DI5" s="430"/>
      <c r="DJ5" s="186"/>
      <c r="DK5" s="186"/>
      <c r="DL5" s="186"/>
      <c r="DM5" s="186"/>
      <c r="DN5" s="186"/>
      <c r="DO5" s="186"/>
    </row>
    <row r="6" spans="1:119" ht="18.75" customHeight="1" x14ac:dyDescent="0.15">
      <c r="A6" s="187"/>
      <c r="B6" s="437" t="s">
        <v>98</v>
      </c>
      <c r="C6" s="438"/>
      <c r="D6" s="438"/>
      <c r="E6" s="439"/>
      <c r="F6" s="439"/>
      <c r="G6" s="439"/>
      <c r="H6" s="439"/>
      <c r="I6" s="439"/>
      <c r="J6" s="439"/>
      <c r="K6" s="439"/>
      <c r="L6" s="439" t="s">
        <v>99</v>
      </c>
      <c r="M6" s="439"/>
      <c r="N6" s="439"/>
      <c r="O6" s="439"/>
      <c r="P6" s="439"/>
      <c r="Q6" s="439"/>
      <c r="R6" s="443"/>
      <c r="S6" s="443"/>
      <c r="T6" s="443"/>
      <c r="U6" s="443"/>
      <c r="V6" s="444"/>
      <c r="W6" s="447" t="s">
        <v>100</v>
      </c>
      <c r="X6" s="448"/>
      <c r="Y6" s="448"/>
      <c r="Z6" s="448"/>
      <c r="AA6" s="448"/>
      <c r="AB6" s="438"/>
      <c r="AC6" s="451" t="s">
        <v>101</v>
      </c>
      <c r="AD6" s="452"/>
      <c r="AE6" s="452"/>
      <c r="AF6" s="452"/>
      <c r="AG6" s="452"/>
      <c r="AH6" s="452"/>
      <c r="AI6" s="452"/>
      <c r="AJ6" s="452"/>
      <c r="AK6" s="452"/>
      <c r="AL6" s="453"/>
      <c r="AM6" s="460" t="s">
        <v>102</v>
      </c>
      <c r="AN6" s="461"/>
      <c r="AO6" s="461"/>
      <c r="AP6" s="461"/>
      <c r="AQ6" s="461"/>
      <c r="AR6" s="461"/>
      <c r="AS6" s="461"/>
      <c r="AT6" s="462"/>
      <c r="AU6" s="463" t="s">
        <v>95</v>
      </c>
      <c r="AV6" s="464"/>
      <c r="AW6" s="464"/>
      <c r="AX6" s="464"/>
      <c r="AY6" s="465" t="s">
        <v>103</v>
      </c>
      <c r="AZ6" s="466"/>
      <c r="BA6" s="466"/>
      <c r="BB6" s="466"/>
      <c r="BC6" s="466"/>
      <c r="BD6" s="466"/>
      <c r="BE6" s="466"/>
      <c r="BF6" s="466"/>
      <c r="BG6" s="466"/>
      <c r="BH6" s="466"/>
      <c r="BI6" s="466"/>
      <c r="BJ6" s="466"/>
      <c r="BK6" s="466"/>
      <c r="BL6" s="466"/>
      <c r="BM6" s="467"/>
      <c r="BN6" s="431">
        <v>742686</v>
      </c>
      <c r="BO6" s="432"/>
      <c r="BP6" s="432"/>
      <c r="BQ6" s="432"/>
      <c r="BR6" s="432"/>
      <c r="BS6" s="432"/>
      <c r="BT6" s="432"/>
      <c r="BU6" s="433"/>
      <c r="BV6" s="431">
        <v>765510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96.2</v>
      </c>
      <c r="CU6" s="469"/>
      <c r="CV6" s="469"/>
      <c r="CW6" s="469"/>
      <c r="CX6" s="469"/>
      <c r="CY6" s="469"/>
      <c r="CZ6" s="469"/>
      <c r="DA6" s="470"/>
      <c r="DB6" s="468">
        <v>95.7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42889</v>
      </c>
      <c r="BO7" s="432"/>
      <c r="BP7" s="432"/>
      <c r="BQ7" s="432"/>
      <c r="BR7" s="432"/>
      <c r="BS7" s="432"/>
      <c r="BT7" s="432"/>
      <c r="BU7" s="433"/>
      <c r="BV7" s="431">
        <v>296527</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4553089</v>
      </c>
      <c r="CU7" s="432"/>
      <c r="CV7" s="432"/>
      <c r="CW7" s="432"/>
      <c r="CX7" s="432"/>
      <c r="CY7" s="432"/>
      <c r="CZ7" s="432"/>
      <c r="DA7" s="433"/>
      <c r="DB7" s="431">
        <v>4237152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699797</v>
      </c>
      <c r="BO8" s="432"/>
      <c r="BP8" s="432"/>
      <c r="BQ8" s="432"/>
      <c r="BR8" s="432"/>
      <c r="BS8" s="432"/>
      <c r="BT8" s="432"/>
      <c r="BU8" s="433"/>
      <c r="BV8" s="431">
        <v>468983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0.61</v>
      </c>
      <c r="CU8" s="472"/>
      <c r="CV8" s="472"/>
      <c r="CW8" s="472"/>
      <c r="CX8" s="472"/>
      <c r="CY8" s="472"/>
      <c r="CZ8" s="472"/>
      <c r="DA8" s="473"/>
      <c r="DB8" s="471">
        <v>0.61</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13735</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95</v>
      </c>
      <c r="AV9" s="464"/>
      <c r="AW9" s="464"/>
      <c r="AX9" s="464"/>
      <c r="AY9" s="465" t="s">
        <v>117</v>
      </c>
      <c r="AZ9" s="466"/>
      <c r="BA9" s="466"/>
      <c r="BB9" s="466"/>
      <c r="BC9" s="466"/>
      <c r="BD9" s="466"/>
      <c r="BE9" s="466"/>
      <c r="BF9" s="466"/>
      <c r="BG9" s="466"/>
      <c r="BH9" s="466"/>
      <c r="BI9" s="466"/>
      <c r="BJ9" s="466"/>
      <c r="BK9" s="466"/>
      <c r="BL9" s="466"/>
      <c r="BM9" s="467"/>
      <c r="BN9" s="431">
        <v>230814</v>
      </c>
      <c r="BO9" s="432"/>
      <c r="BP9" s="432"/>
      <c r="BQ9" s="432"/>
      <c r="BR9" s="432"/>
      <c r="BS9" s="432"/>
      <c r="BT9" s="432"/>
      <c r="BU9" s="433"/>
      <c r="BV9" s="431">
        <v>45095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6.9</v>
      </c>
      <c r="CU9" s="429"/>
      <c r="CV9" s="429"/>
      <c r="CW9" s="429"/>
      <c r="CX9" s="429"/>
      <c r="CY9" s="429"/>
      <c r="CZ9" s="429"/>
      <c r="DA9" s="430"/>
      <c r="DB9" s="428">
        <v>6.5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14724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110</v>
      </c>
      <c r="AV10" s="464"/>
      <c r="AW10" s="464"/>
      <c r="AX10" s="464"/>
      <c r="AY10" s="465" t="s">
        <v>121</v>
      </c>
      <c r="AZ10" s="466"/>
      <c r="BA10" s="466"/>
      <c r="BB10" s="466"/>
      <c r="BC10" s="466"/>
      <c r="BD10" s="466"/>
      <c r="BE10" s="466"/>
      <c r="BF10" s="466"/>
      <c r="BG10" s="466"/>
      <c r="BH10" s="466"/>
      <c r="BI10" s="466"/>
      <c r="BJ10" s="466"/>
      <c r="BK10" s="466"/>
      <c r="BL10" s="466"/>
      <c r="BM10" s="467"/>
      <c r="BN10" s="431">
        <v>232735</v>
      </c>
      <c r="BO10" s="432"/>
      <c r="BP10" s="432"/>
      <c r="BQ10" s="432"/>
      <c r="BR10" s="432"/>
      <c r="BS10" s="432"/>
      <c r="BT10" s="432"/>
      <c r="BU10" s="433"/>
      <c r="BV10" s="431">
        <v>211282</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14387</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95</v>
      </c>
      <c r="AV12" s="464"/>
      <c r="AW12" s="464"/>
      <c r="AX12" s="464"/>
      <c r="AY12" s="465" t="s">
        <v>136</v>
      </c>
      <c r="AZ12" s="466"/>
      <c r="BA12" s="466"/>
      <c r="BB12" s="466"/>
      <c r="BC12" s="466"/>
      <c r="BD12" s="466"/>
      <c r="BE12" s="466"/>
      <c r="BF12" s="466"/>
      <c r="BG12" s="466"/>
      <c r="BH12" s="466"/>
      <c r="BI12" s="466"/>
      <c r="BJ12" s="466"/>
      <c r="BK12" s="466"/>
      <c r="BL12" s="466"/>
      <c r="BM12" s="467"/>
      <c r="BN12" s="431">
        <v>13047</v>
      </c>
      <c r="BO12" s="432"/>
      <c r="BP12" s="432"/>
      <c r="BQ12" s="432"/>
      <c r="BR12" s="432"/>
      <c r="BS12" s="432"/>
      <c r="BT12" s="432"/>
      <c r="BU12" s="433"/>
      <c r="BV12" s="431">
        <v>557479</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13874</v>
      </c>
      <c r="S13" s="516"/>
      <c r="T13" s="516"/>
      <c r="U13" s="516"/>
      <c r="V13" s="517"/>
      <c r="W13" s="447" t="s">
        <v>140</v>
      </c>
      <c r="X13" s="448"/>
      <c r="Y13" s="448"/>
      <c r="Z13" s="448"/>
      <c r="AA13" s="448"/>
      <c r="AB13" s="438"/>
      <c r="AC13" s="482">
        <v>1535</v>
      </c>
      <c r="AD13" s="483"/>
      <c r="AE13" s="483"/>
      <c r="AF13" s="483"/>
      <c r="AG13" s="525"/>
      <c r="AH13" s="482">
        <v>1704</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450502</v>
      </c>
      <c r="BO13" s="432"/>
      <c r="BP13" s="432"/>
      <c r="BQ13" s="432"/>
      <c r="BR13" s="432"/>
      <c r="BS13" s="432"/>
      <c r="BT13" s="432"/>
      <c r="BU13" s="433"/>
      <c r="BV13" s="431">
        <v>-301102</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5.0999999999999996</v>
      </c>
      <c r="CU13" s="429"/>
      <c r="CV13" s="429"/>
      <c r="CW13" s="429"/>
      <c r="CX13" s="429"/>
      <c r="CY13" s="429"/>
      <c r="CZ13" s="429"/>
      <c r="DA13" s="430"/>
      <c r="DB13" s="428">
        <v>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14544</v>
      </c>
      <c r="S14" s="516"/>
      <c r="T14" s="516"/>
      <c r="U14" s="516"/>
      <c r="V14" s="517"/>
      <c r="W14" s="421"/>
      <c r="X14" s="422"/>
      <c r="Y14" s="422"/>
      <c r="Z14" s="422"/>
      <c r="AA14" s="422"/>
      <c r="AB14" s="411"/>
      <c r="AC14" s="518">
        <v>19.5</v>
      </c>
      <c r="AD14" s="519"/>
      <c r="AE14" s="519"/>
      <c r="AF14" s="519"/>
      <c r="AG14" s="520"/>
      <c r="AH14" s="518">
        <v>20.5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148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14075</v>
      </c>
      <c r="S15" s="516"/>
      <c r="T15" s="516"/>
      <c r="U15" s="516"/>
      <c r="V15" s="517"/>
      <c r="W15" s="447" t="s">
        <v>150</v>
      </c>
      <c r="X15" s="448"/>
      <c r="Y15" s="448"/>
      <c r="Z15" s="448"/>
      <c r="AA15" s="448"/>
      <c r="AB15" s="438"/>
      <c r="AC15" s="482">
        <v>1545</v>
      </c>
      <c r="AD15" s="483"/>
      <c r="AE15" s="483"/>
      <c r="AF15" s="483"/>
      <c r="AG15" s="525"/>
      <c r="AH15" s="482">
        <v>1628</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2173337</v>
      </c>
      <c r="BO15" s="395"/>
      <c r="BP15" s="395"/>
      <c r="BQ15" s="395"/>
      <c r="BR15" s="395"/>
      <c r="BS15" s="395"/>
      <c r="BT15" s="395"/>
      <c r="BU15" s="396"/>
      <c r="BV15" s="394">
        <v>2072168</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19.7</v>
      </c>
      <c r="AD16" s="519"/>
      <c r="AE16" s="519"/>
      <c r="AF16" s="519"/>
      <c r="AG16" s="520"/>
      <c r="AH16" s="518">
        <v>19.600000000000001</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3743321</v>
      </c>
      <c r="BO16" s="432"/>
      <c r="BP16" s="432"/>
      <c r="BQ16" s="432"/>
      <c r="BR16" s="432"/>
      <c r="BS16" s="432"/>
      <c r="BT16" s="432"/>
      <c r="BU16" s="433"/>
      <c r="BV16" s="431">
        <v>3467989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4779</v>
      </c>
      <c r="AD17" s="483"/>
      <c r="AE17" s="483"/>
      <c r="AF17" s="483"/>
      <c r="AG17" s="525"/>
      <c r="AH17" s="482">
        <v>4962</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2756833</v>
      </c>
      <c r="BO17" s="432"/>
      <c r="BP17" s="432"/>
      <c r="BQ17" s="432"/>
      <c r="BR17" s="432"/>
      <c r="BS17" s="432"/>
      <c r="BT17" s="432"/>
      <c r="BU17" s="433"/>
      <c r="BV17" s="431">
        <v>2664200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72.8</v>
      </c>
      <c r="M18" s="547"/>
      <c r="N18" s="547"/>
      <c r="O18" s="547"/>
      <c r="P18" s="547"/>
      <c r="Q18" s="547"/>
      <c r="R18" s="548"/>
      <c r="S18" s="548"/>
      <c r="T18" s="548"/>
      <c r="U18" s="548"/>
      <c r="V18" s="549"/>
      <c r="W18" s="449"/>
      <c r="X18" s="450"/>
      <c r="Y18" s="450"/>
      <c r="Z18" s="450"/>
      <c r="AA18" s="450"/>
      <c r="AB18" s="441"/>
      <c r="AC18" s="550">
        <v>60.8</v>
      </c>
      <c r="AD18" s="551"/>
      <c r="AE18" s="551"/>
      <c r="AF18" s="551"/>
      <c r="AG18" s="552"/>
      <c r="AH18" s="550">
        <v>59.8</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3997727</v>
      </c>
      <c r="BO18" s="432"/>
      <c r="BP18" s="432"/>
      <c r="BQ18" s="432"/>
      <c r="BR18" s="432"/>
      <c r="BS18" s="432"/>
      <c r="BT18" s="432"/>
      <c r="BU18" s="433"/>
      <c r="BV18" s="431">
        <v>3852466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189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5823026</v>
      </c>
      <c r="BO19" s="432"/>
      <c r="BP19" s="432"/>
      <c r="BQ19" s="432"/>
      <c r="BR19" s="432"/>
      <c r="BS19" s="432"/>
      <c r="BT19" s="432"/>
      <c r="BU19" s="433"/>
      <c r="BV19" s="431">
        <v>5693352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5079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3963466</v>
      </c>
      <c r="BO23" s="432"/>
      <c r="BP23" s="432"/>
      <c r="BQ23" s="432"/>
      <c r="BR23" s="432"/>
      <c r="BS23" s="432"/>
      <c r="BT23" s="432"/>
      <c r="BU23" s="433"/>
      <c r="BV23" s="431">
        <v>4037770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7850</v>
      </c>
      <c r="R24" s="483"/>
      <c r="S24" s="483"/>
      <c r="T24" s="483"/>
      <c r="U24" s="483"/>
      <c r="V24" s="525"/>
      <c r="W24" s="584"/>
      <c r="X24" s="572"/>
      <c r="Y24" s="573"/>
      <c r="Z24" s="481" t="s">
        <v>174</v>
      </c>
      <c r="AA24" s="461"/>
      <c r="AB24" s="461"/>
      <c r="AC24" s="461"/>
      <c r="AD24" s="461"/>
      <c r="AE24" s="461"/>
      <c r="AF24" s="461"/>
      <c r="AG24" s="462"/>
      <c r="AH24" s="482">
        <v>167</v>
      </c>
      <c r="AI24" s="483"/>
      <c r="AJ24" s="483"/>
      <c r="AK24" s="483"/>
      <c r="AL24" s="525"/>
      <c r="AM24" s="482">
        <v>471107</v>
      </c>
      <c r="AN24" s="483"/>
      <c r="AO24" s="483"/>
      <c r="AP24" s="483"/>
      <c r="AQ24" s="483"/>
      <c r="AR24" s="525"/>
      <c r="AS24" s="482">
        <v>2821</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3616908</v>
      </c>
      <c r="BO24" s="432"/>
      <c r="BP24" s="432"/>
      <c r="BQ24" s="432"/>
      <c r="BR24" s="432"/>
      <c r="BS24" s="432"/>
      <c r="BT24" s="432"/>
      <c r="BU24" s="433"/>
      <c r="BV24" s="431">
        <v>3688812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6440</v>
      </c>
      <c r="R25" s="483"/>
      <c r="S25" s="483"/>
      <c r="T25" s="483"/>
      <c r="U25" s="483"/>
      <c r="V25" s="525"/>
      <c r="W25" s="584"/>
      <c r="X25" s="572"/>
      <c r="Y25" s="573"/>
      <c r="Z25" s="481" t="s">
        <v>177</v>
      </c>
      <c r="AA25" s="461"/>
      <c r="AB25" s="461"/>
      <c r="AC25" s="461"/>
      <c r="AD25" s="461"/>
      <c r="AE25" s="461"/>
      <c r="AF25" s="461"/>
      <c r="AG25" s="462"/>
      <c r="AH25" s="482" t="s">
        <v>148</v>
      </c>
      <c r="AI25" s="483"/>
      <c r="AJ25" s="483"/>
      <c r="AK25" s="483"/>
      <c r="AL25" s="525"/>
      <c r="AM25" s="482" t="s">
        <v>138</v>
      </c>
      <c r="AN25" s="483"/>
      <c r="AO25" s="483"/>
      <c r="AP25" s="483"/>
      <c r="AQ25" s="483"/>
      <c r="AR25" s="525"/>
      <c r="AS25" s="482" t="s">
        <v>138</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20887</v>
      </c>
      <c r="BO25" s="395"/>
      <c r="BP25" s="395"/>
      <c r="BQ25" s="395"/>
      <c r="BR25" s="395"/>
      <c r="BS25" s="395"/>
      <c r="BT25" s="395"/>
      <c r="BU25" s="396"/>
      <c r="BV25" s="394">
        <v>16633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5650</v>
      </c>
      <c r="R26" s="483"/>
      <c r="S26" s="483"/>
      <c r="T26" s="483"/>
      <c r="U26" s="483"/>
      <c r="V26" s="525"/>
      <c r="W26" s="584"/>
      <c r="X26" s="572"/>
      <c r="Y26" s="573"/>
      <c r="Z26" s="481" t="s">
        <v>180</v>
      </c>
      <c r="AA26" s="594"/>
      <c r="AB26" s="594"/>
      <c r="AC26" s="594"/>
      <c r="AD26" s="594"/>
      <c r="AE26" s="594"/>
      <c r="AF26" s="594"/>
      <c r="AG26" s="595"/>
      <c r="AH26" s="482">
        <v>5</v>
      </c>
      <c r="AI26" s="483"/>
      <c r="AJ26" s="483"/>
      <c r="AK26" s="483"/>
      <c r="AL26" s="525"/>
      <c r="AM26" s="482">
        <v>11080</v>
      </c>
      <c r="AN26" s="483"/>
      <c r="AO26" s="483"/>
      <c r="AP26" s="483"/>
      <c r="AQ26" s="483"/>
      <c r="AR26" s="525"/>
      <c r="AS26" s="482">
        <v>2216</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2980</v>
      </c>
      <c r="R27" s="483"/>
      <c r="S27" s="483"/>
      <c r="T27" s="483"/>
      <c r="U27" s="483"/>
      <c r="V27" s="525"/>
      <c r="W27" s="584"/>
      <c r="X27" s="572"/>
      <c r="Y27" s="573"/>
      <c r="Z27" s="481" t="s">
        <v>183</v>
      </c>
      <c r="AA27" s="461"/>
      <c r="AB27" s="461"/>
      <c r="AC27" s="461"/>
      <c r="AD27" s="461"/>
      <c r="AE27" s="461"/>
      <c r="AF27" s="461"/>
      <c r="AG27" s="462"/>
      <c r="AH27" s="482">
        <v>1</v>
      </c>
      <c r="AI27" s="483"/>
      <c r="AJ27" s="483"/>
      <c r="AK27" s="483"/>
      <c r="AL27" s="525"/>
      <c r="AM27" s="482" t="s">
        <v>184</v>
      </c>
      <c r="AN27" s="483"/>
      <c r="AO27" s="483"/>
      <c r="AP27" s="483"/>
      <c r="AQ27" s="483"/>
      <c r="AR27" s="525"/>
      <c r="AS27" s="482" t="s">
        <v>185</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2430</v>
      </c>
      <c r="R28" s="483"/>
      <c r="S28" s="483"/>
      <c r="T28" s="483"/>
      <c r="U28" s="483"/>
      <c r="V28" s="525"/>
      <c r="W28" s="584"/>
      <c r="X28" s="572"/>
      <c r="Y28" s="573"/>
      <c r="Z28" s="481" t="s">
        <v>188</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189</v>
      </c>
      <c r="AZ28" s="611"/>
      <c r="BA28" s="611"/>
      <c r="BB28" s="612"/>
      <c r="BC28" s="391" t="s">
        <v>49</v>
      </c>
      <c r="BD28" s="392"/>
      <c r="BE28" s="392"/>
      <c r="BF28" s="392"/>
      <c r="BG28" s="392"/>
      <c r="BH28" s="392"/>
      <c r="BI28" s="392"/>
      <c r="BJ28" s="392"/>
      <c r="BK28" s="392"/>
      <c r="BL28" s="392"/>
      <c r="BM28" s="393"/>
      <c r="BN28" s="394">
        <v>1493835</v>
      </c>
      <c r="BO28" s="395"/>
      <c r="BP28" s="395"/>
      <c r="BQ28" s="395"/>
      <c r="BR28" s="395"/>
      <c r="BS28" s="395"/>
      <c r="BT28" s="395"/>
      <c r="BU28" s="396"/>
      <c r="BV28" s="394">
        <v>1274147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12</v>
      </c>
      <c r="M29" s="483"/>
      <c r="N29" s="483"/>
      <c r="O29" s="483"/>
      <c r="P29" s="525"/>
      <c r="Q29" s="482">
        <v>2200</v>
      </c>
      <c r="R29" s="483"/>
      <c r="S29" s="483"/>
      <c r="T29" s="483"/>
      <c r="U29" s="483"/>
      <c r="V29" s="525"/>
      <c r="W29" s="585"/>
      <c r="X29" s="586"/>
      <c r="Y29" s="587"/>
      <c r="Z29" s="481" t="s">
        <v>191</v>
      </c>
      <c r="AA29" s="461"/>
      <c r="AB29" s="461"/>
      <c r="AC29" s="461"/>
      <c r="AD29" s="461"/>
      <c r="AE29" s="461"/>
      <c r="AF29" s="461"/>
      <c r="AG29" s="462"/>
      <c r="AH29" s="482">
        <v>168</v>
      </c>
      <c r="AI29" s="483"/>
      <c r="AJ29" s="483"/>
      <c r="AK29" s="483"/>
      <c r="AL29" s="525"/>
      <c r="AM29" s="482">
        <v>475082</v>
      </c>
      <c r="AN29" s="483"/>
      <c r="AO29" s="483"/>
      <c r="AP29" s="483"/>
      <c r="AQ29" s="483"/>
      <c r="AR29" s="525"/>
      <c r="AS29" s="482">
        <v>2828</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356136</v>
      </c>
      <c r="BO29" s="432"/>
      <c r="BP29" s="432"/>
      <c r="BQ29" s="432"/>
      <c r="BR29" s="432"/>
      <c r="BS29" s="432"/>
      <c r="BT29" s="432"/>
      <c r="BU29" s="433"/>
      <c r="BV29" s="431">
        <v>356064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100.5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51</v>
      </c>
      <c r="BD30" s="605"/>
      <c r="BE30" s="605"/>
      <c r="BF30" s="605"/>
      <c r="BG30" s="605"/>
      <c r="BH30" s="605"/>
      <c r="BI30" s="605"/>
      <c r="BJ30" s="605"/>
      <c r="BK30" s="605"/>
      <c r="BL30" s="605"/>
      <c r="BM30" s="606"/>
      <c r="BN30" s="607">
        <v>730848</v>
      </c>
      <c r="BO30" s="608"/>
      <c r="BP30" s="608"/>
      <c r="BQ30" s="608"/>
      <c r="BR30" s="608"/>
      <c r="BS30" s="608"/>
      <c r="BT30" s="608"/>
      <c r="BU30" s="609"/>
      <c r="BV30" s="607">
        <v>664164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202</v>
      </c>
      <c r="V33" s="455"/>
      <c r="W33" s="420" t="s">
        <v>201</v>
      </c>
      <c r="X33" s="420"/>
      <c r="Y33" s="420"/>
      <c r="Z33" s="420"/>
      <c r="AA33" s="420"/>
      <c r="AB33" s="420"/>
      <c r="AC33" s="420"/>
      <c r="AD33" s="420"/>
      <c r="AE33" s="420"/>
      <c r="AF33" s="420"/>
      <c r="AG33" s="420"/>
      <c r="AH33" s="420"/>
      <c r="AI33" s="420"/>
      <c r="AJ33" s="420"/>
      <c r="AK33" s="420"/>
      <c r="AL33" s="216"/>
      <c r="AM33" s="455" t="s">
        <v>203</v>
      </c>
      <c r="AN33" s="455"/>
      <c r="AO33" s="420" t="s">
        <v>201</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203</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多古</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学校給食センター事業特別会計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国保多古中央病院事業会計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ティ・ティ・エス</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香取広域市町村圏事務組合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東総衛生組合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匝瑳市ほか二町環境衛生組合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千葉県後期高齢者医療広域連合（一般会計）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千葉県後期高齢者医療広域連合（後期高齢者医療特別会計）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y9js7Of18bTSOG0wP0mbspGYupWhyn1HsL2xOB0GAtzAH5SSSFBFF/a26xvFjPHmOEAIl6HfsgbadfpPpI+yKg==" saltValue="JUq+HAJSzBcCYoSYaQQ/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6" t="s">
        <v>578</v>
      </c>
      <c r="D34" s="1216"/>
      <c r="E34" s="1217"/>
      <c r="F34" s="32">
        <v>14.36</v>
      </c>
      <c r="G34" s="33">
        <v>14.63</v>
      </c>
      <c r="H34" s="33">
        <v>9.7799999999999994</v>
      </c>
      <c r="I34" s="33">
        <v>10.96</v>
      </c>
      <c r="J34" s="34">
        <v>15.25</v>
      </c>
      <c r="K34" s="22"/>
      <c r="L34" s="22"/>
      <c r="M34" s="22"/>
      <c r="N34" s="22"/>
      <c r="O34" s="22"/>
      <c r="P34" s="22"/>
    </row>
    <row r="35" spans="1:16" ht="39" customHeight="1" x14ac:dyDescent="0.15">
      <c r="A35" s="22"/>
      <c r="B35" s="35"/>
      <c r="C35" s="1210" t="s">
        <v>579</v>
      </c>
      <c r="D35" s="1211"/>
      <c r="E35" s="1212"/>
      <c r="F35" s="36">
        <v>16.23</v>
      </c>
      <c r="G35" s="37">
        <v>9.86</v>
      </c>
      <c r="H35" s="37">
        <v>4.74</v>
      </c>
      <c r="I35" s="37">
        <v>1.07</v>
      </c>
      <c r="J35" s="38">
        <v>11.5</v>
      </c>
      <c r="K35" s="22"/>
      <c r="L35" s="22"/>
      <c r="M35" s="22"/>
      <c r="N35" s="22"/>
      <c r="O35" s="22"/>
      <c r="P35" s="22"/>
    </row>
    <row r="36" spans="1:16" ht="39" customHeight="1" x14ac:dyDescent="0.15">
      <c r="A36" s="22"/>
      <c r="B36" s="35"/>
      <c r="C36" s="1210" t="s">
        <v>580</v>
      </c>
      <c r="D36" s="1211"/>
      <c r="E36" s="1212"/>
      <c r="F36" s="36">
        <v>9.85</v>
      </c>
      <c r="G36" s="37">
        <v>9.07</v>
      </c>
      <c r="H36" s="37">
        <v>8.82</v>
      </c>
      <c r="I36" s="37">
        <v>8.5399999999999991</v>
      </c>
      <c r="J36" s="38">
        <v>7.76</v>
      </c>
      <c r="K36" s="22"/>
      <c r="L36" s="22"/>
      <c r="M36" s="22"/>
      <c r="N36" s="22"/>
      <c r="O36" s="22"/>
      <c r="P36" s="22"/>
    </row>
    <row r="37" spans="1:16" ht="39" customHeight="1" x14ac:dyDescent="0.15">
      <c r="A37" s="22"/>
      <c r="B37" s="35"/>
      <c r="C37" s="1210" t="s">
        <v>581</v>
      </c>
      <c r="D37" s="1211"/>
      <c r="E37" s="1212"/>
      <c r="F37" s="36">
        <v>3.64</v>
      </c>
      <c r="G37" s="37">
        <v>4.9000000000000004</v>
      </c>
      <c r="H37" s="37">
        <v>2.13</v>
      </c>
      <c r="I37" s="37">
        <v>1.66</v>
      </c>
      <c r="J37" s="38">
        <v>1.7</v>
      </c>
      <c r="K37" s="22"/>
      <c r="L37" s="22"/>
      <c r="M37" s="22"/>
      <c r="N37" s="22"/>
      <c r="O37" s="22"/>
      <c r="P37" s="22"/>
    </row>
    <row r="38" spans="1:16" ht="39" customHeight="1" x14ac:dyDescent="0.15">
      <c r="A38" s="22"/>
      <c r="B38" s="35"/>
      <c r="C38" s="1210" t="s">
        <v>582</v>
      </c>
      <c r="D38" s="1211"/>
      <c r="E38" s="1212"/>
      <c r="F38" s="36">
        <v>5.26</v>
      </c>
      <c r="G38" s="37">
        <v>4.79</v>
      </c>
      <c r="H38" s="37">
        <v>5.29</v>
      </c>
      <c r="I38" s="37">
        <v>1.65</v>
      </c>
      <c r="J38" s="38">
        <v>1.1599999999999999</v>
      </c>
      <c r="K38" s="22"/>
      <c r="L38" s="22"/>
      <c r="M38" s="22"/>
      <c r="N38" s="22"/>
      <c r="O38" s="22"/>
      <c r="P38" s="22"/>
    </row>
    <row r="39" spans="1:16" ht="39" customHeight="1" x14ac:dyDescent="0.15">
      <c r="A39" s="22"/>
      <c r="B39" s="35"/>
      <c r="C39" s="1210" t="s">
        <v>583</v>
      </c>
      <c r="D39" s="1211"/>
      <c r="E39" s="1212"/>
      <c r="F39" s="36">
        <v>0.09</v>
      </c>
      <c r="G39" s="37">
        <v>0.08</v>
      </c>
      <c r="H39" s="37">
        <v>0.06</v>
      </c>
      <c r="I39" s="37">
        <v>0.1</v>
      </c>
      <c r="J39" s="38">
        <v>0.11</v>
      </c>
      <c r="K39" s="22"/>
      <c r="L39" s="22"/>
      <c r="M39" s="22"/>
      <c r="N39" s="22"/>
      <c r="O39" s="22"/>
      <c r="P39" s="22"/>
    </row>
    <row r="40" spans="1:16" ht="39" customHeight="1" x14ac:dyDescent="0.15">
      <c r="A40" s="22"/>
      <c r="B40" s="35"/>
      <c r="C40" s="1210" t="s">
        <v>584</v>
      </c>
      <c r="D40" s="1211"/>
      <c r="E40" s="1212"/>
      <c r="F40" s="36">
        <v>0.14000000000000001</v>
      </c>
      <c r="G40" s="37">
        <v>0.08</v>
      </c>
      <c r="H40" s="37">
        <v>0.14000000000000001</v>
      </c>
      <c r="I40" s="37">
        <v>0.18</v>
      </c>
      <c r="J40" s="38">
        <v>0.1</v>
      </c>
      <c r="K40" s="22"/>
      <c r="L40" s="22"/>
      <c r="M40" s="22"/>
      <c r="N40" s="22"/>
      <c r="O40" s="22"/>
      <c r="P40" s="22"/>
    </row>
    <row r="41" spans="1:16" ht="39" customHeight="1" x14ac:dyDescent="0.15">
      <c r="A41" s="22"/>
      <c r="B41" s="35"/>
      <c r="C41" s="1210" t="s">
        <v>585</v>
      </c>
      <c r="D41" s="1211"/>
      <c r="E41" s="1212"/>
      <c r="F41" s="36">
        <v>0</v>
      </c>
      <c r="G41" s="37">
        <v>0.01</v>
      </c>
      <c r="H41" s="37">
        <v>0.02</v>
      </c>
      <c r="I41" s="37">
        <v>0.03</v>
      </c>
      <c r="J41" s="38">
        <v>0.01</v>
      </c>
      <c r="K41" s="22"/>
      <c r="L41" s="22"/>
      <c r="M41" s="22"/>
      <c r="N41" s="22"/>
      <c r="O41" s="22"/>
      <c r="P41" s="22"/>
    </row>
    <row r="42" spans="1:16" ht="39" customHeight="1" x14ac:dyDescent="0.15">
      <c r="A42" s="22"/>
      <c r="B42" s="39"/>
      <c r="C42" s="1210" t="s">
        <v>586</v>
      </c>
      <c r="D42" s="1211"/>
      <c r="E42" s="1212"/>
      <c r="F42" s="36" t="s">
        <v>528</v>
      </c>
      <c r="G42" s="37" t="s">
        <v>528</v>
      </c>
      <c r="H42" s="37" t="s">
        <v>528</v>
      </c>
      <c r="I42" s="37" t="s">
        <v>528</v>
      </c>
      <c r="J42" s="38" t="s">
        <v>528</v>
      </c>
      <c r="K42" s="22"/>
      <c r="L42" s="22"/>
      <c r="M42" s="22"/>
      <c r="N42" s="22"/>
      <c r="O42" s="22"/>
      <c r="P42" s="22"/>
    </row>
    <row r="43" spans="1:16" ht="39" customHeight="1" thickBot="1" x14ac:dyDescent="0.2">
      <c r="A43" s="22"/>
      <c r="B43" s="40"/>
      <c r="C43" s="1213" t="s">
        <v>587</v>
      </c>
      <c r="D43" s="1214"/>
      <c r="E43" s="1215"/>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hr6WrEzrrfe/OLsyMQDwoT3H+ciEKHAah8uDp9i0YQaCpbvhb0ONpY1lVl72eyBjyaR5rUhNSBfAknz1gzfg==" saltValue="V3z8zggHcojmVCxQnfPk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289</v>
      </c>
      <c r="L45" s="60">
        <v>313</v>
      </c>
      <c r="M45" s="60">
        <v>303</v>
      </c>
      <c r="N45" s="60">
        <v>371</v>
      </c>
      <c r="O45" s="61">
        <v>401</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528</v>
      </c>
      <c r="L46" s="64" t="s">
        <v>528</v>
      </c>
      <c r="M46" s="64" t="s">
        <v>528</v>
      </c>
      <c r="N46" s="64" t="s">
        <v>528</v>
      </c>
      <c r="O46" s="65" t="s">
        <v>528</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528</v>
      </c>
      <c r="L47" s="64" t="s">
        <v>528</v>
      </c>
      <c r="M47" s="64" t="s">
        <v>528</v>
      </c>
      <c r="N47" s="64" t="s">
        <v>528</v>
      </c>
      <c r="O47" s="65" t="s">
        <v>528</v>
      </c>
      <c r="P47" s="48"/>
      <c r="Q47" s="48"/>
      <c r="R47" s="48"/>
      <c r="S47" s="48"/>
      <c r="T47" s="48"/>
      <c r="U47" s="48"/>
    </row>
    <row r="48" spans="1:21" ht="30.75" customHeight="1" x14ac:dyDescent="0.15">
      <c r="A48" s="48"/>
      <c r="B48" s="1220"/>
      <c r="C48" s="1221"/>
      <c r="D48" s="62"/>
      <c r="E48" s="1226" t="s">
        <v>15</v>
      </c>
      <c r="F48" s="1226"/>
      <c r="G48" s="1226"/>
      <c r="H48" s="1226"/>
      <c r="I48" s="1226"/>
      <c r="J48" s="1227"/>
      <c r="K48" s="63">
        <v>202</v>
      </c>
      <c r="L48" s="64">
        <v>211</v>
      </c>
      <c r="M48" s="64">
        <v>203</v>
      </c>
      <c r="N48" s="64">
        <v>218</v>
      </c>
      <c r="O48" s="65">
        <v>237</v>
      </c>
      <c r="P48" s="48"/>
      <c r="Q48" s="48"/>
      <c r="R48" s="48"/>
      <c r="S48" s="48"/>
      <c r="T48" s="48"/>
      <c r="U48" s="48"/>
    </row>
    <row r="49" spans="1:21" ht="30.75" customHeight="1" x14ac:dyDescent="0.15">
      <c r="A49" s="48"/>
      <c r="B49" s="1220"/>
      <c r="C49" s="1221"/>
      <c r="D49" s="62"/>
      <c r="E49" s="1226" t="s">
        <v>16</v>
      </c>
      <c r="F49" s="1226"/>
      <c r="G49" s="1226"/>
      <c r="H49" s="1226"/>
      <c r="I49" s="1226"/>
      <c r="J49" s="1227"/>
      <c r="K49" s="63">
        <v>84</v>
      </c>
      <c r="L49" s="64">
        <v>70</v>
      </c>
      <c r="M49" s="64">
        <v>66</v>
      </c>
      <c r="N49" s="64">
        <v>67</v>
      </c>
      <c r="O49" s="65">
        <v>36</v>
      </c>
      <c r="P49" s="48"/>
      <c r="Q49" s="48"/>
      <c r="R49" s="48"/>
      <c r="S49" s="48"/>
      <c r="T49" s="48"/>
      <c r="U49" s="48"/>
    </row>
    <row r="50" spans="1:21" ht="30.75" customHeight="1" x14ac:dyDescent="0.15">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528</v>
      </c>
      <c r="L51" s="64" t="s">
        <v>528</v>
      </c>
      <c r="M51" s="64" t="s">
        <v>528</v>
      </c>
      <c r="N51" s="64" t="s">
        <v>528</v>
      </c>
      <c r="O51" s="65" t="s">
        <v>528</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466</v>
      </c>
      <c r="L52" s="64">
        <v>436</v>
      </c>
      <c r="M52" s="64">
        <v>432</v>
      </c>
      <c r="N52" s="64">
        <v>432</v>
      </c>
      <c r="O52" s="65">
        <v>432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109</v>
      </c>
      <c r="L53" s="69">
        <v>158</v>
      </c>
      <c r="M53" s="69">
        <v>140</v>
      </c>
      <c r="N53" s="69">
        <v>224</v>
      </c>
      <c r="O53" s="70">
        <v>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4" t="s">
        <v>26</v>
      </c>
      <c r="C57" s="1235"/>
      <c r="D57" s="1238" t="s">
        <v>27</v>
      </c>
      <c r="E57" s="1239"/>
      <c r="F57" s="1239"/>
      <c r="G57" s="1239"/>
      <c r="H57" s="1239"/>
      <c r="I57" s="1239"/>
      <c r="J57" s="1240"/>
      <c r="K57" s="83" t="s">
        <v>609</v>
      </c>
      <c r="L57" s="84" t="s">
        <v>609</v>
      </c>
      <c r="M57" s="84" t="s">
        <v>609</v>
      </c>
      <c r="N57" s="84" t="s">
        <v>609</v>
      </c>
      <c r="O57" s="85" t="s">
        <v>609</v>
      </c>
    </row>
    <row r="58" spans="1:21" ht="31.5" customHeight="1" thickBot="1" x14ac:dyDescent="0.2">
      <c r="B58" s="1236"/>
      <c r="C58" s="1237"/>
      <c r="D58" s="1241" t="s">
        <v>28</v>
      </c>
      <c r="E58" s="1242"/>
      <c r="F58" s="1242"/>
      <c r="G58" s="1242"/>
      <c r="H58" s="1242"/>
      <c r="I58" s="1242"/>
      <c r="J58" s="1243"/>
      <c r="K58" s="86" t="s">
        <v>609</v>
      </c>
      <c r="L58" s="87" t="s">
        <v>609</v>
      </c>
      <c r="M58" s="87" t="s">
        <v>609</v>
      </c>
      <c r="N58" s="87" t="s">
        <v>609</v>
      </c>
      <c r="O58" s="88" t="s">
        <v>609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JmYVSMIrblkePVa7ms5On9q1qBE/QvYH6D/WQZiQues78weaZdyELBSzgIyyhUsbidbaApQJq3EMpcvM9GcQ==" saltValue="0bBvHYgK9Ib5M4PE5EyI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4" t="s">
        <v>31</v>
      </c>
      <c r="C41" s="1245"/>
      <c r="D41" s="102"/>
      <c r="E41" s="1250" t="s">
        <v>32</v>
      </c>
      <c r="F41" s="1250"/>
      <c r="G41" s="1250"/>
      <c r="H41" s="1251"/>
      <c r="I41" s="103">
        <v>3694</v>
      </c>
      <c r="J41" s="104">
        <v>3861</v>
      </c>
      <c r="K41" s="104">
        <v>4177</v>
      </c>
      <c r="L41" s="104">
        <v>4038</v>
      </c>
      <c r="M41" s="105">
        <v>3963</v>
      </c>
    </row>
    <row r="42" spans="2:13" ht="27.75" customHeight="1" x14ac:dyDescent="0.15">
      <c r="B42" s="1246"/>
      <c r="C42" s="1247"/>
      <c r="D42" s="106"/>
      <c r="E42" s="1252" t="s">
        <v>33</v>
      </c>
      <c r="F42" s="1252"/>
      <c r="G42" s="1252"/>
      <c r="H42" s="1253"/>
      <c r="I42" s="107" t="s">
        <v>528</v>
      </c>
      <c r="J42" s="108" t="s">
        <v>528</v>
      </c>
      <c r="K42" s="108" t="s">
        <v>528</v>
      </c>
      <c r="L42" s="108" t="s">
        <v>528</v>
      </c>
      <c r="M42" s="109" t="s">
        <v>528</v>
      </c>
    </row>
    <row r="43" spans="2:13" ht="27.75" customHeight="1" x14ac:dyDescent="0.15">
      <c r="B43" s="1246"/>
      <c r="C43" s="1247"/>
      <c r="D43" s="106"/>
      <c r="E43" s="1252" t="s">
        <v>34</v>
      </c>
      <c r="F43" s="1252"/>
      <c r="G43" s="1252"/>
      <c r="H43" s="1253"/>
      <c r="I43" s="107">
        <v>1708</v>
      </c>
      <c r="J43" s="108">
        <v>2335</v>
      </c>
      <c r="K43" s="108">
        <v>2196</v>
      </c>
      <c r="L43" s="108">
        <v>1952</v>
      </c>
      <c r="M43" s="109">
        <v>606</v>
      </c>
    </row>
    <row r="44" spans="2:13" ht="27.75" customHeight="1" x14ac:dyDescent="0.15">
      <c r="B44" s="1246"/>
      <c r="C44" s="1247"/>
      <c r="D44" s="106"/>
      <c r="E44" s="1252" t="s">
        <v>35</v>
      </c>
      <c r="F44" s="1252"/>
      <c r="G44" s="1252"/>
      <c r="H44" s="1253"/>
      <c r="I44" s="107">
        <v>314</v>
      </c>
      <c r="J44" s="108">
        <v>268</v>
      </c>
      <c r="K44" s="108">
        <v>219</v>
      </c>
      <c r="L44" s="108">
        <v>194</v>
      </c>
      <c r="M44" s="109">
        <v>214</v>
      </c>
    </row>
    <row r="45" spans="2:13" ht="27.75" customHeight="1" x14ac:dyDescent="0.15">
      <c r="B45" s="1246"/>
      <c r="C45" s="1247"/>
      <c r="D45" s="106"/>
      <c r="E45" s="1252" t="s">
        <v>36</v>
      </c>
      <c r="F45" s="1252"/>
      <c r="G45" s="1252"/>
      <c r="H45" s="1253"/>
      <c r="I45" s="107">
        <v>1183</v>
      </c>
      <c r="J45" s="108">
        <v>1121</v>
      </c>
      <c r="K45" s="108">
        <v>1031</v>
      </c>
      <c r="L45" s="108">
        <v>933</v>
      </c>
      <c r="M45" s="109">
        <v>922</v>
      </c>
    </row>
    <row r="46" spans="2:13" ht="27.75" customHeight="1" x14ac:dyDescent="0.15">
      <c r="B46" s="1246"/>
      <c r="C46" s="1247"/>
      <c r="D46" s="110"/>
      <c r="E46" s="1252" t="s">
        <v>37</v>
      </c>
      <c r="F46" s="1252"/>
      <c r="G46" s="1252"/>
      <c r="H46" s="1253"/>
      <c r="I46" s="107" t="s">
        <v>528</v>
      </c>
      <c r="J46" s="108" t="s">
        <v>528</v>
      </c>
      <c r="K46" s="108" t="s">
        <v>528</v>
      </c>
      <c r="L46" s="108" t="s">
        <v>528</v>
      </c>
      <c r="M46" s="109" t="s">
        <v>528</v>
      </c>
    </row>
    <row r="47" spans="2:13" ht="27.75" customHeight="1" x14ac:dyDescent="0.15">
      <c r="B47" s="1246"/>
      <c r="C47" s="1247"/>
      <c r="D47" s="111"/>
      <c r="E47" s="1254" t="s">
        <v>38</v>
      </c>
      <c r="F47" s="1255"/>
      <c r="G47" s="1255"/>
      <c r="H47" s="1256"/>
      <c r="I47" s="107" t="s">
        <v>528</v>
      </c>
      <c r="J47" s="108" t="s">
        <v>528</v>
      </c>
      <c r="K47" s="108" t="s">
        <v>528</v>
      </c>
      <c r="L47" s="108" t="s">
        <v>528</v>
      </c>
      <c r="M47" s="109" t="s">
        <v>528</v>
      </c>
    </row>
    <row r="48" spans="2:13" ht="27.75" customHeight="1" x14ac:dyDescent="0.15">
      <c r="B48" s="1246"/>
      <c r="C48" s="1247"/>
      <c r="D48" s="106"/>
      <c r="E48" s="1252" t="s">
        <v>39</v>
      </c>
      <c r="F48" s="1252"/>
      <c r="G48" s="1252"/>
      <c r="H48" s="1253"/>
      <c r="I48" s="107" t="s">
        <v>528</v>
      </c>
      <c r="J48" s="108" t="s">
        <v>528</v>
      </c>
      <c r="K48" s="108" t="s">
        <v>528</v>
      </c>
      <c r="L48" s="108" t="s">
        <v>528</v>
      </c>
      <c r="M48" s="109" t="s">
        <v>528</v>
      </c>
    </row>
    <row r="49" spans="2:13" ht="27.75" customHeight="1" x14ac:dyDescent="0.15">
      <c r="B49" s="1248"/>
      <c r="C49" s="1249"/>
      <c r="D49" s="106"/>
      <c r="E49" s="1252" t="s">
        <v>40</v>
      </c>
      <c r="F49" s="1252"/>
      <c r="G49" s="1252"/>
      <c r="H49" s="1253"/>
      <c r="I49" s="107" t="s">
        <v>528</v>
      </c>
      <c r="J49" s="108" t="s">
        <v>528</v>
      </c>
      <c r="K49" s="108" t="s">
        <v>528</v>
      </c>
      <c r="L49" s="108" t="s">
        <v>528</v>
      </c>
      <c r="M49" s="109" t="s">
        <v>528</v>
      </c>
    </row>
    <row r="50" spans="2:13" ht="27.75" customHeight="1" x14ac:dyDescent="0.15">
      <c r="B50" s="1257" t="s">
        <v>41</v>
      </c>
      <c r="C50" s="1258"/>
      <c r="D50" s="112"/>
      <c r="E50" s="1252" t="s">
        <v>42</v>
      </c>
      <c r="F50" s="1252"/>
      <c r="G50" s="1252"/>
      <c r="H50" s="1253"/>
      <c r="I50" s="107">
        <v>2963</v>
      </c>
      <c r="J50" s="108">
        <v>3096</v>
      </c>
      <c r="K50" s="108">
        <v>2929</v>
      </c>
      <c r="L50" s="108">
        <v>2770</v>
      </c>
      <c r="M50" s="109">
        <v>3034</v>
      </c>
    </row>
    <row r="51" spans="2:13" ht="27.75" customHeight="1" x14ac:dyDescent="0.15">
      <c r="B51" s="1246"/>
      <c r="C51" s="1247"/>
      <c r="D51" s="106"/>
      <c r="E51" s="1252" t="s">
        <v>43</v>
      </c>
      <c r="F51" s="1252"/>
      <c r="G51" s="1252"/>
      <c r="H51" s="1253"/>
      <c r="I51" s="107" t="s">
        <v>528</v>
      </c>
      <c r="J51" s="108" t="s">
        <v>528</v>
      </c>
      <c r="K51" s="108" t="s">
        <v>528</v>
      </c>
      <c r="L51" s="108" t="s">
        <v>528</v>
      </c>
      <c r="M51" s="109" t="s">
        <v>528</v>
      </c>
    </row>
    <row r="52" spans="2:13" ht="27.75" customHeight="1" x14ac:dyDescent="0.15">
      <c r="B52" s="1248"/>
      <c r="C52" s="1249"/>
      <c r="D52" s="106"/>
      <c r="E52" s="1252" t="s">
        <v>44</v>
      </c>
      <c r="F52" s="1252"/>
      <c r="G52" s="1252"/>
      <c r="H52" s="1253"/>
      <c r="I52" s="107">
        <v>4946</v>
      </c>
      <c r="J52" s="108">
        <v>4868</v>
      </c>
      <c r="K52" s="108">
        <v>4793</v>
      </c>
      <c r="L52" s="108">
        <v>4650</v>
      </c>
      <c r="M52" s="109">
        <v>4598</v>
      </c>
    </row>
    <row r="53" spans="2:13" ht="27.75" customHeight="1" thickBot="1" x14ac:dyDescent="0.2">
      <c r="B53" s="1259" t="s">
        <v>45</v>
      </c>
      <c r="C53" s="1260"/>
      <c r="D53" s="113"/>
      <c r="E53" s="1261" t="s">
        <v>46</v>
      </c>
      <c r="F53" s="1261"/>
      <c r="G53" s="1261"/>
      <c r="H53" s="1262"/>
      <c r="I53" s="114">
        <v>-1010</v>
      </c>
      <c r="J53" s="115">
        <v>-379</v>
      </c>
      <c r="K53" s="115">
        <v>-98</v>
      </c>
      <c r="L53" s="115">
        <v>-303</v>
      </c>
      <c r="M53" s="116">
        <v>-1927</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0tOGh4ft1Au0VA7YFfbhVoWrLWQGw7voj79tXnPyHtteCNDB03OvEVGMqkr8g1y95cKZDGyjcL7viZk1TrQWQ==" saltValue="WzLdOUp0tKcj9XMy54RV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9"/>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71" t="s">
        <v>49</v>
      </c>
      <c r="D55" s="1271"/>
      <c r="E55" s="1272"/>
      <c r="F55" s="128">
        <v>1620</v>
      </c>
      <c r="G55" s="128">
        <v>1274</v>
      </c>
      <c r="H55" s="129">
        <v>1494</v>
      </c>
    </row>
    <row r="56" spans="2:8" ht="52.5" customHeight="1" x14ac:dyDescent="0.15">
      <c r="B56" s="130"/>
      <c r="C56" s="1273" t="s">
        <v>50</v>
      </c>
      <c r="D56" s="1273"/>
      <c r="E56" s="1274"/>
      <c r="F56" s="131">
        <v>356</v>
      </c>
      <c r="G56" s="131">
        <v>356</v>
      </c>
      <c r="H56" s="132">
        <v>356</v>
      </c>
    </row>
    <row r="57" spans="2:8" ht="53.25" customHeight="1" x14ac:dyDescent="0.15">
      <c r="B57" s="130"/>
      <c r="C57" s="1275" t="s">
        <v>51</v>
      </c>
      <c r="D57" s="1275"/>
      <c r="E57" s="1276"/>
      <c r="F57" s="133">
        <v>700</v>
      </c>
      <c r="G57" s="133">
        <v>664</v>
      </c>
      <c r="H57" s="134">
        <v>731</v>
      </c>
    </row>
    <row r="58" spans="2:8" ht="45.75" customHeight="1" x14ac:dyDescent="0.15">
      <c r="B58" s="135"/>
      <c r="C58" s="1263" t="s">
        <v>604</v>
      </c>
      <c r="D58" s="1264"/>
      <c r="E58" s="1265"/>
      <c r="F58" s="136">
        <v>250</v>
      </c>
      <c r="G58" s="136">
        <v>250</v>
      </c>
      <c r="H58" s="137">
        <v>250</v>
      </c>
    </row>
    <row r="59" spans="2:8" ht="45.75" customHeight="1" x14ac:dyDescent="0.15">
      <c r="B59" s="135"/>
      <c r="C59" s="1263" t="s">
        <v>605</v>
      </c>
      <c r="D59" s="1264"/>
      <c r="E59" s="1265"/>
      <c r="F59" s="136">
        <v>160</v>
      </c>
      <c r="G59" s="136">
        <v>143</v>
      </c>
      <c r="H59" s="137">
        <v>121</v>
      </c>
    </row>
    <row r="60" spans="2:8" ht="45.75" customHeight="1" x14ac:dyDescent="0.15">
      <c r="B60" s="135"/>
      <c r="C60" s="1263" t="s">
        <v>606</v>
      </c>
      <c r="D60" s="1264"/>
      <c r="E60" s="1265"/>
      <c r="F60" s="136">
        <v>101</v>
      </c>
      <c r="G60" s="136">
        <v>101</v>
      </c>
      <c r="H60" s="137">
        <v>101</v>
      </c>
    </row>
    <row r="61" spans="2:8" ht="45.75" customHeight="1" x14ac:dyDescent="0.15">
      <c r="B61" s="135"/>
      <c r="C61" s="1263" t="s">
        <v>607</v>
      </c>
      <c r="D61" s="1264"/>
      <c r="E61" s="1265"/>
      <c r="F61" s="136">
        <v>40</v>
      </c>
      <c r="G61" s="136">
        <v>50</v>
      </c>
      <c r="H61" s="137">
        <v>100</v>
      </c>
    </row>
    <row r="62" spans="2:8" ht="45.75" customHeight="1" thickBot="1" x14ac:dyDescent="0.2">
      <c r="B62" s="138"/>
      <c r="C62" s="1266" t="s">
        <v>608</v>
      </c>
      <c r="D62" s="1267"/>
      <c r="E62" s="1268"/>
      <c r="F62" s="139">
        <v>53</v>
      </c>
      <c r="G62" s="139">
        <v>27</v>
      </c>
      <c r="H62" s="140">
        <v>64</v>
      </c>
    </row>
    <row r="63" spans="2:8" ht="52.5" customHeight="1" thickBot="1" x14ac:dyDescent="0.2">
      <c r="B63" s="141"/>
      <c r="C63" s="1269" t="s">
        <v>52</v>
      </c>
      <c r="D63" s="1269"/>
      <c r="E63" s="1270"/>
      <c r="F63" s="142">
        <v>2676</v>
      </c>
      <c r="G63" s="142">
        <v>2294</v>
      </c>
      <c r="H63" s="143">
        <v>2581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sheetData>
  <sheetProtection algorithmName="SHA-512" hashValue="Cd9/YPVx/ReQ/VpGBrqSK6JZtqqWor287UNNjAkVZqE2EVlx5Hzhzk8qxvm40gLPviVJZLJ9kYPB30rkSZ0t5g==" saltValue="hSBUrASxkZvbcJ952Qn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567</v>
      </c>
      <c r="G2" s="157"/>
      <c r="H2" s="158"/>
    </row>
    <row r="3" spans="1:8" x14ac:dyDescent="0.15">
      <c r="A3" s="154" t="s">
        <v>560</v>
      </c>
      <c r="B3" s="159"/>
      <c r="C3" s="160"/>
      <c r="D3" s="161">
        <v>39508</v>
      </c>
      <c r="E3" s="162"/>
      <c r="F3" s="163">
        <v>107537</v>
      </c>
      <c r="G3" s="164"/>
      <c r="H3" s="165"/>
    </row>
    <row r="4" spans="1:8" x14ac:dyDescent="0.15">
      <c r="A4" s="166"/>
      <c r="B4" s="167"/>
      <c r="C4" s="168"/>
      <c r="D4" s="169">
        <v>21088</v>
      </c>
      <c r="E4" s="170"/>
      <c r="F4" s="171">
        <v>57923</v>
      </c>
      <c r="G4" s="172"/>
      <c r="H4" s="173"/>
    </row>
    <row r="5" spans="1:8" x14ac:dyDescent="0.15">
      <c r="A5" s="154" t="s">
        <v>562</v>
      </c>
      <c r="B5" s="159"/>
      <c r="C5" s="160"/>
      <c r="D5" s="161">
        <v>63699</v>
      </c>
      <c r="E5" s="162"/>
      <c r="F5" s="163">
        <v>113913</v>
      </c>
      <c r="G5" s="164"/>
      <c r="H5" s="165"/>
    </row>
    <row r="6" spans="1:8" x14ac:dyDescent="0.15">
      <c r="A6" s="166"/>
      <c r="B6" s="167"/>
      <c r="C6" s="168"/>
      <c r="D6" s="169">
        <v>33737</v>
      </c>
      <c r="E6" s="170"/>
      <c r="F6" s="171">
        <v>53160</v>
      </c>
      <c r="G6" s="172"/>
      <c r="H6" s="173"/>
    </row>
    <row r="7" spans="1:8" x14ac:dyDescent="0.15">
      <c r="A7" s="154" t="s">
        <v>563</v>
      </c>
      <c r="B7" s="159"/>
      <c r="C7" s="160"/>
      <c r="D7" s="161">
        <v>100939</v>
      </c>
      <c r="E7" s="162"/>
      <c r="F7" s="163">
        <v>115050</v>
      </c>
      <c r="G7" s="164"/>
      <c r="H7" s="165"/>
    </row>
    <row r="8" spans="1:8" x14ac:dyDescent="0.15">
      <c r="A8" s="166"/>
      <c r="B8" s="167"/>
      <c r="C8" s="168"/>
      <c r="D8" s="169">
        <v>35791</v>
      </c>
      <c r="E8" s="170"/>
      <c r="F8" s="171">
        <v>53792</v>
      </c>
      <c r="G8" s="172"/>
      <c r="H8" s="173"/>
    </row>
    <row r="9" spans="1:8" x14ac:dyDescent="0.15">
      <c r="A9" s="154" t="s">
        <v>564</v>
      </c>
      <c r="B9" s="159"/>
      <c r="C9" s="160"/>
      <c r="D9" s="161">
        <v>32216</v>
      </c>
      <c r="E9" s="162"/>
      <c r="F9" s="163">
        <v>118252</v>
      </c>
      <c r="G9" s="164"/>
      <c r="H9" s="165"/>
    </row>
    <row r="10" spans="1:8" x14ac:dyDescent="0.15">
      <c r="A10" s="166"/>
      <c r="B10" s="167"/>
      <c r="C10" s="168"/>
      <c r="D10" s="169">
        <v>20767</v>
      </c>
      <c r="E10" s="170"/>
      <c r="F10" s="171">
        <v>49994</v>
      </c>
      <c r="G10" s="172"/>
      <c r="H10" s="173"/>
    </row>
    <row r="11" spans="1:8" x14ac:dyDescent="0.15">
      <c r="A11" s="154" t="s">
        <v>565</v>
      </c>
      <c r="B11" s="159"/>
      <c r="C11" s="160"/>
      <c r="D11" s="161">
        <v>34178</v>
      </c>
      <c r="E11" s="162"/>
      <c r="F11" s="163">
        <v>120302</v>
      </c>
      <c r="G11" s="164"/>
      <c r="H11" s="165"/>
    </row>
    <row r="12" spans="1:8" x14ac:dyDescent="0.15">
      <c r="A12" s="166"/>
      <c r="B12" s="167"/>
      <c r="C12" s="174"/>
      <c r="D12" s="169">
        <v>18429</v>
      </c>
      <c r="E12" s="170"/>
      <c r="F12" s="171">
        <v>59328</v>
      </c>
      <c r="G12" s="172"/>
      <c r="H12" s="173"/>
    </row>
    <row r="13" spans="1:8" x14ac:dyDescent="0.15">
      <c r="A13" s="154"/>
      <c r="B13" s="159"/>
      <c r="C13" s="175"/>
      <c r="D13" s="176">
        <v>54108</v>
      </c>
      <c r="E13" s="177"/>
      <c r="F13" s="178">
        <v>115011</v>
      </c>
      <c r="G13" s="179"/>
      <c r="H13" s="165"/>
    </row>
    <row r="14" spans="1:8" x14ac:dyDescent="0.15">
      <c r="A14" s="166"/>
      <c r="B14" s="167"/>
      <c r="C14" s="168"/>
      <c r="D14" s="169">
        <v>25962</v>
      </c>
      <c r="E14" s="170"/>
      <c r="F14" s="171">
        <v>54839</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14.46</v>
      </c>
      <c r="C19" s="180">
        <f>ROUND(VALUE(SUBSTITUTE(実質収支比率等に係る経年分析!G$48,"▲","-")),2)</f>
        <v>14.72</v>
      </c>
      <c r="D19" s="180">
        <f>ROUND(VALUE(SUBSTITUTE(実質収支比率等に係る経年分析!H$48,"▲","-")),2)</f>
        <v>9.84</v>
      </c>
      <c r="E19" s="180">
        <f>ROUND(VALUE(SUBSTITUTE(実質収支比率等に係る経年分析!I$48,"▲","-")),2)</f>
        <v>11.07</v>
      </c>
      <c r="F19" s="180">
        <f>ROUND(VALUE(SUBSTITUTE(実質収支比率等に係る経年分析!J$48,"▲","-")),2)</f>
        <v>15.37</v>
      </c>
    </row>
    <row r="20" spans="1:11" x14ac:dyDescent="0.15">
      <c r="A20" s="180" t="s">
        <v>56</v>
      </c>
      <c r="B20" s="180">
        <f>ROUND(VALUE(SUBSTITUTE(実質収支比率等に係る経年分析!F$47,"▲","-")),2)</f>
        <v>42.17</v>
      </c>
      <c r="C20" s="180">
        <f>ROUND(VALUE(SUBSTITUTE(実質収支比率等に係る経年分析!G$47,"▲","-")),2)</f>
        <v>40.869999999999997</v>
      </c>
      <c r="D20" s="180">
        <f>ROUND(VALUE(SUBSTITUTE(実質収支比率等に係る経年分析!H$47,"▲","-")),2)</f>
        <v>37.619999999999997</v>
      </c>
      <c r="E20" s="180">
        <f>ROUND(VALUE(SUBSTITUTE(実質収支比率等に係る経年分析!I$47,"▲","-")),2)</f>
        <v>30.07</v>
      </c>
      <c r="F20" s="180">
        <f>ROUND(VALUE(SUBSTITUTE(実質収支比率等に係る経年分析!J$47,"▲","-")),2)</f>
        <v>32.81</v>
      </c>
    </row>
    <row r="21" spans="1:11" x14ac:dyDescent="0.15">
      <c r="A21" s="180" t="s">
        <v>57</v>
      </c>
      <c r="B21" s="180">
        <f>IF(ISNUMBER(VALUE(SUBSTITUTE(実質収支比率等に係る経年分析!F$49,"▲","-"))),ROUND(VALUE(SUBSTITUTE(実質収支比率等に係る経年分析!F$49,"▲","-")),2),NA())</f>
        <v>2.27</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-7.73</v>
      </c>
      <c r="E21" s="180">
        <f>IF(ISNUMBER(VALUE(SUBSTITUTE(実質収支比率等に係る経年分析!I$49,"▲","-"))),ROUND(VALUE(SUBSTITUTE(実質収支比率等に係る経年分析!I$49,"▲","-")),2),NA())</f>
        <v>-7.11</v>
      </c>
      <c r="F21" s="180">
        <f>IF(ISNUMBER(VALUE(SUBSTITUTE(実質収支比率等に係る経年分析!J$49,"▲","-"))),ROUND(VALUE(SUBSTITUTE(実質収支比率等に係る経年分析!J$49,"▲","-")),2),NA())</f>
        <v>9.89</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学校給食センター事業特別会計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1.1599999999999999</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8.5399999999999991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7.76</v>
      </c>
    </row>
    <row r="35" spans="1:16" x14ac:dyDescent="0.15">
      <c r="A35" s="181" t="str">
        <f>IF(連結実質赤字比率に係る赤字・黒字の構成分析!C$35="",NA(),連結実質赤字比率に係る赤字・黒字の構成分析!C$35)</f>
        <v>国保多古中央病院事業会計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9.7799999999999994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15.25</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466</v>
      </c>
      <c r="E42" s="182"/>
      <c r="F42" s="182"/>
      <c r="G42" s="182">
        <f>'実質公債費比率（分子）の構造'!L$52</f>
        <v>436</v>
      </c>
      <c r="H42" s="182"/>
      <c r="I42" s="182"/>
      <c r="J42" s="182">
        <f>'実質公債費比率（分子）の構造'!M$52</f>
        <v>432</v>
      </c>
      <c r="K42" s="182"/>
      <c r="L42" s="182"/>
      <c r="M42" s="182">
        <f>'実質公債費比率（分子）の構造'!N$52</f>
        <v>432</v>
      </c>
      <c r="N42" s="182"/>
      <c r="O42" s="182"/>
      <c r="P42" s="182">
        <f>'実質公債費比率（分子）の構造'!O$52</f>
        <v>432</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67</v>
      </c>
      <c r="B45" s="182">
        <f>'実質公債費比率（分子）の構造'!K$49</f>
        <v>84</v>
      </c>
      <c r="C45" s="182"/>
      <c r="D45" s="182"/>
      <c r="E45" s="182">
        <f>'実質公債費比率（分子）の構造'!L$49</f>
        <v>70</v>
      </c>
      <c r="F45" s="182"/>
      <c r="G45" s="182"/>
      <c r="H45" s="182">
        <f>'実質公債費比率（分子）の構造'!M$49</f>
        <v>66</v>
      </c>
      <c r="I45" s="182"/>
      <c r="J45" s="182"/>
      <c r="K45" s="182">
        <f>'実質公債費比率（分子）の構造'!N$49</f>
        <v>67</v>
      </c>
      <c r="L45" s="182"/>
      <c r="M45" s="182"/>
      <c r="N45" s="182">
        <f>'実質公債費比率（分子）の構造'!O$49</f>
        <v>36</v>
      </c>
      <c r="O45" s="182"/>
      <c r="P45" s="182"/>
    </row>
    <row r="46" spans="1:16" x14ac:dyDescent="0.15">
      <c r="A46" s="182" t="s">
        <v>68</v>
      </c>
      <c r="B46" s="182">
        <f>'実質公債費比率（分子）の構造'!K$48</f>
        <v>202</v>
      </c>
      <c r="C46" s="182"/>
      <c r="D46" s="182"/>
      <c r="E46" s="182">
        <f>'実質公債費比率（分子）の構造'!L$48</f>
        <v>211</v>
      </c>
      <c r="F46" s="182"/>
      <c r="G46" s="182"/>
      <c r="H46" s="182">
        <f>'実質公債費比率（分子）の構造'!M$48</f>
        <v>203</v>
      </c>
      <c r="I46" s="182"/>
      <c r="J46" s="182"/>
      <c r="K46" s="182">
        <f>'実質公債費比率（分子）の構造'!N$48</f>
        <v>218</v>
      </c>
      <c r="L46" s="182"/>
      <c r="M46" s="182"/>
      <c r="N46" s="182">
        <f>'実質公債費比率（分子）の構造'!O$48</f>
        <v>237</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289</v>
      </c>
      <c r="C49" s="182"/>
      <c r="D49" s="182"/>
      <c r="E49" s="182">
        <f>'実質公債費比率（分子）の構造'!L$45</f>
        <v>313</v>
      </c>
      <c r="F49" s="182"/>
      <c r="G49" s="182"/>
      <c r="H49" s="182">
        <f>'実質公債費比率（分子）の構造'!M$45</f>
        <v>303</v>
      </c>
      <c r="I49" s="182"/>
      <c r="J49" s="182"/>
      <c r="K49" s="182">
        <f>'実質公債費比率（分子）の構造'!N$45</f>
        <v>371</v>
      </c>
      <c r="L49" s="182"/>
      <c r="M49" s="182"/>
      <c r="N49" s="182">
        <f>'実質公債費比率（分子）の構造'!O$45</f>
        <v>401</v>
      </c>
      <c r="O49" s="182"/>
      <c r="P49" s="182"/>
    </row>
    <row r="50" spans="1:16" x14ac:dyDescent="0.15">
      <c r="A50" s="182" t="s">
        <v>72</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224</v>
      </c>
      <c r="M50" s="182" t="e">
        <f>NA()</f>
        <v>#N/A</v>
      </c>
      <c r="N50" s="182" t="e">
        <f>NA()</f>
        <v>#N/A</v>
      </c>
      <c r="O50" s="182">
        <f>IF(ISNUMBER('実質公債費比率（分子）の構造'!O$53),'実質公債費比率（分子）の構造'!O$53,NA())</f>
        <v>242</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4946</v>
      </c>
      <c r="E56" s="181"/>
      <c r="F56" s="181"/>
      <c r="G56" s="181">
        <f>'将来負担比率（分子）の構造'!J$52</f>
        <v>4868</v>
      </c>
      <c r="H56" s="181"/>
      <c r="I56" s="181"/>
      <c r="J56" s="181">
        <f>'将来負担比率（分子）の構造'!K$52</f>
        <v>4793</v>
      </c>
      <c r="K56" s="181"/>
      <c r="L56" s="181"/>
      <c r="M56" s="181">
        <f>'将来負担比率（分子）の構造'!L$52</f>
        <v>4650</v>
      </c>
      <c r="N56" s="181"/>
      <c r="O56" s="181"/>
      <c r="P56" s="181">
        <f>'将来負担比率（分子）の構造'!M$52</f>
        <v>4598</v>
      </c>
    </row>
    <row r="57" spans="1:16" x14ac:dyDescent="0.15">
      <c r="A57" s="181" t="s">
        <v>43</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2963</v>
      </c>
      <c r="E58" s="181"/>
      <c r="F58" s="181"/>
      <c r="G58" s="181">
        <f>'将来負担比率（分子）の構造'!J$50</f>
        <v>3096</v>
      </c>
      <c r="H58" s="181"/>
      <c r="I58" s="181"/>
      <c r="J58" s="181">
        <f>'将来負担比率（分子）の構造'!K$50</f>
        <v>2929</v>
      </c>
      <c r="K58" s="181"/>
      <c r="L58" s="181"/>
      <c r="M58" s="181">
        <f>'将来負担比率（分子）の構造'!L$50</f>
        <v>2770</v>
      </c>
      <c r="N58" s="181"/>
      <c r="O58" s="181"/>
      <c r="P58" s="181">
        <f>'将来負担比率（分子）の構造'!M$50</f>
        <v>3034</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1183</v>
      </c>
      <c r="C62" s="181"/>
      <c r="D62" s="181"/>
      <c r="E62" s="181">
        <f>'将来負担比率（分子）の構造'!J$45</f>
        <v>1121</v>
      </c>
      <c r="F62" s="181"/>
      <c r="G62" s="181"/>
      <c r="H62" s="181">
        <f>'将来負担比率（分子）の構造'!K$45</f>
        <v>1031</v>
      </c>
      <c r="I62" s="181"/>
      <c r="J62" s="181"/>
      <c r="K62" s="181">
        <f>'将来負担比率（分子）の構造'!L$45</f>
        <v>933</v>
      </c>
      <c r="L62" s="181"/>
      <c r="M62" s="181"/>
      <c r="N62" s="181">
        <f>'将来負担比率（分子）の構造'!M$45</f>
        <v>922</v>
      </c>
      <c r="O62" s="181"/>
      <c r="P62" s="181"/>
    </row>
    <row r="63" spans="1:16" x14ac:dyDescent="0.15">
      <c r="A63" s="181" t="s">
        <v>35</v>
      </c>
      <c r="B63" s="181">
        <f>'将来負担比率（分子）の構造'!I$44</f>
        <v>314</v>
      </c>
      <c r="C63" s="181"/>
      <c r="D63" s="181"/>
      <c r="E63" s="181">
        <f>'将来負担比率（分子）の構造'!J$44</f>
        <v>268</v>
      </c>
      <c r="F63" s="181"/>
      <c r="G63" s="181"/>
      <c r="H63" s="181">
        <f>'将来負担比率（分子）の構造'!K$44</f>
        <v>219</v>
      </c>
      <c r="I63" s="181"/>
      <c r="J63" s="181"/>
      <c r="K63" s="181">
        <f>'将来負担比率（分子）の構造'!L$44</f>
        <v>194</v>
      </c>
      <c r="L63" s="181"/>
      <c r="M63" s="181"/>
      <c r="N63" s="181">
        <f>'将来負担比率（分子）の構造'!M$44</f>
        <v>214</v>
      </c>
      <c r="O63" s="181"/>
      <c r="P63" s="181"/>
    </row>
    <row r="64" spans="1:16" x14ac:dyDescent="0.15">
      <c r="A64" s="181" t="s">
        <v>34</v>
      </c>
      <c r="B64" s="181">
        <f>'将来負担比率（分子）の構造'!I$43</f>
        <v>1708</v>
      </c>
      <c r="C64" s="181"/>
      <c r="D64" s="181"/>
      <c r="E64" s="181">
        <f>'将来負担比率（分子）の構造'!J$43</f>
        <v>2335</v>
      </c>
      <c r="F64" s="181"/>
      <c r="G64" s="181"/>
      <c r="H64" s="181">
        <f>'将来負担比率（分子）の構造'!K$43</f>
        <v>2196</v>
      </c>
      <c r="I64" s="181"/>
      <c r="J64" s="181"/>
      <c r="K64" s="181">
        <f>'将来負担比率（分子）の構造'!L$43</f>
        <v>1952</v>
      </c>
      <c r="L64" s="181"/>
      <c r="M64" s="181"/>
      <c r="N64" s="181">
        <f>'将来負担比率（分子）の構造'!M$43</f>
        <v>606</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3694</v>
      </c>
      <c r="C66" s="181"/>
      <c r="D66" s="181"/>
      <c r="E66" s="181">
        <f>'将来負担比率（分子）の構造'!J$41</f>
        <v>3861</v>
      </c>
      <c r="F66" s="181"/>
      <c r="G66" s="181"/>
      <c r="H66" s="181">
        <f>'将来負担比率（分子）の構造'!K$41</f>
        <v>4177</v>
      </c>
      <c r="I66" s="181"/>
      <c r="J66" s="181"/>
      <c r="K66" s="181">
        <f>'将来負担比率（分子）の構造'!L$41</f>
        <v>4038</v>
      </c>
      <c r="L66" s="181"/>
      <c r="M66" s="181"/>
      <c r="N66" s="181">
        <f>'将来負担比率（分子）の構造'!M$41</f>
        <v>3963</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1620</v>
      </c>
      <c r="C72" s="185">
        <f>基金残高に係る経年分析!G55</f>
        <v>1274</v>
      </c>
      <c r="D72" s="185">
        <f>基金残高に係る経年分析!H55</f>
        <v>1494</v>
      </c>
    </row>
    <row r="73" spans="1:16" x14ac:dyDescent="0.15">
      <c r="A73" s="184" t="s">
        <v>79</v>
      </c>
      <c r="B73" s="185">
        <f>基金残高に係る経年分析!F56</f>
        <v>356</v>
      </c>
      <c r="C73" s="185">
        <f>基金残高に係る経年分析!G56</f>
        <v>356</v>
      </c>
      <c r="D73" s="185">
        <f>基金残高に係る経年分析!H56</f>
        <v>356</v>
      </c>
    </row>
    <row r="74" spans="1:16" x14ac:dyDescent="0.15">
      <c r="A74" s="184" t="s">
        <v>80</v>
      </c>
      <c r="B74" s="185">
        <f>基金残高に係る経年分析!F57</f>
        <v>700</v>
      </c>
      <c r="C74" s="185">
        <f>基金残高に係る経年分析!G57</f>
        <v>664</v>
      </c>
      <c r="D74" s="185">
        <f>基金残高に係る経年分析!H57</f>
        <v>731</v>
      </c>
    </row>
  </sheetData>
  <sheetProtection algorithmName="SHA-512" hashValue="Jwpr3+T5IfxCQ5fbBOQUMzjqNYjWm3/vYlWVxQ3hOKo5+QepD9eSbD8HaZfg2Tf3MEwd7att51KfBO6nQTtaCw==" saltValue="F8XzI3KSj64UhEKVffGt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2040006</v>
      </c>
      <c r="S5" s="637"/>
      <c r="T5" s="637"/>
      <c r="U5" s="637"/>
      <c r="V5" s="637"/>
      <c r="W5" s="637"/>
      <c r="X5" s="637"/>
      <c r="Y5" s="638"/>
      <c r="Z5" s="639">
        <v>21.1</v>
      </c>
      <c r="AA5" s="639"/>
      <c r="AB5" s="639"/>
      <c r="AC5" s="639"/>
      <c r="AD5" s="640">
        <v>2040006</v>
      </c>
      <c r="AE5" s="640"/>
      <c r="AF5" s="640"/>
      <c r="AG5" s="640"/>
      <c r="AH5" s="640"/>
      <c r="AI5" s="640"/>
      <c r="AJ5" s="640"/>
      <c r="AK5" s="640"/>
      <c r="AL5" s="641">
        <v>49.1</v>
      </c>
      <c r="AM5" s="642"/>
      <c r="AN5" s="642"/>
      <c r="AO5" s="643"/>
      <c r="AP5" s="633" t="s">
        <v>231</v>
      </c>
      <c r="AQ5" s="634"/>
      <c r="AR5" s="634"/>
      <c r="AS5" s="634"/>
      <c r="AT5" s="634"/>
      <c r="AU5" s="634"/>
      <c r="AV5" s="634"/>
      <c r="AW5" s="634"/>
      <c r="AX5" s="634"/>
      <c r="AY5" s="634"/>
      <c r="AZ5" s="634"/>
      <c r="BA5" s="634"/>
      <c r="BB5" s="634"/>
      <c r="BC5" s="634"/>
      <c r="BD5" s="634"/>
      <c r="BE5" s="634"/>
      <c r="BF5" s="635"/>
      <c r="BG5" s="647">
        <v>2040006</v>
      </c>
      <c r="BH5" s="648"/>
      <c r="BI5" s="648"/>
      <c r="BJ5" s="648"/>
      <c r="BK5" s="648"/>
      <c r="BL5" s="648"/>
      <c r="BM5" s="648"/>
      <c r="BN5" s="649"/>
      <c r="BO5" s="650">
        <v>100</v>
      </c>
      <c r="BP5" s="650"/>
      <c r="BQ5" s="650"/>
      <c r="BR5" s="650"/>
      <c r="BS5" s="651" t="s">
        <v>232</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233</v>
      </c>
      <c r="CS5" s="630"/>
      <c r="CT5" s="630"/>
      <c r="CU5" s="630"/>
      <c r="CV5" s="630"/>
      <c r="CW5" s="630"/>
      <c r="CX5" s="630"/>
      <c r="CY5" s="631"/>
      <c r="CZ5" s="629" t="s">
        <v>224</v>
      </c>
      <c r="DA5" s="630"/>
      <c r="DB5" s="630"/>
      <c r="DC5" s="631"/>
      <c r="DD5" s="629" t="s">
        <v>234</v>
      </c>
      <c r="DE5" s="630"/>
      <c r="DF5" s="630"/>
      <c r="DG5" s="630"/>
      <c r="DH5" s="630"/>
      <c r="DI5" s="630"/>
      <c r="DJ5" s="630"/>
      <c r="DK5" s="630"/>
      <c r="DL5" s="630"/>
      <c r="DM5" s="630"/>
      <c r="DN5" s="630"/>
      <c r="DO5" s="630"/>
      <c r="DP5" s="631"/>
      <c r="DQ5" s="629" t="s">
        <v>235</v>
      </c>
      <c r="DR5" s="630"/>
      <c r="DS5" s="630"/>
      <c r="DT5" s="630"/>
      <c r="DU5" s="630"/>
      <c r="DV5" s="630"/>
      <c r="DW5" s="630"/>
      <c r="DX5" s="630"/>
      <c r="DY5" s="630"/>
      <c r="DZ5" s="630"/>
      <c r="EA5" s="630"/>
      <c r="EB5" s="630"/>
      <c r="EC5" s="631"/>
    </row>
    <row r="6" spans="2:143" ht="11.25" customHeight="1" x14ac:dyDescent="0.15">
      <c r="B6" s="644" t="s">
        <v>236</v>
      </c>
      <c r="C6" s="645"/>
      <c r="D6" s="645"/>
      <c r="E6" s="645"/>
      <c r="F6" s="645"/>
      <c r="G6" s="645"/>
      <c r="H6" s="645"/>
      <c r="I6" s="645"/>
      <c r="J6" s="645"/>
      <c r="K6" s="645"/>
      <c r="L6" s="645"/>
      <c r="M6" s="645"/>
      <c r="N6" s="645"/>
      <c r="O6" s="645"/>
      <c r="P6" s="645"/>
      <c r="Q6" s="646"/>
      <c r="R6" s="647">
        <v>87357</v>
      </c>
      <c r="S6" s="648"/>
      <c r="T6" s="648"/>
      <c r="U6" s="648"/>
      <c r="V6" s="648"/>
      <c r="W6" s="648"/>
      <c r="X6" s="648"/>
      <c r="Y6" s="649"/>
      <c r="Z6" s="650">
        <v>0.9</v>
      </c>
      <c r="AA6" s="650"/>
      <c r="AB6" s="650"/>
      <c r="AC6" s="650"/>
      <c r="AD6" s="651">
        <v>87357</v>
      </c>
      <c r="AE6" s="651"/>
      <c r="AF6" s="651"/>
      <c r="AG6" s="651"/>
      <c r="AH6" s="651"/>
      <c r="AI6" s="651"/>
      <c r="AJ6" s="651"/>
      <c r="AK6" s="651"/>
      <c r="AL6" s="652">
        <v>2.1</v>
      </c>
      <c r="AM6" s="653"/>
      <c r="AN6" s="653"/>
      <c r="AO6" s="654"/>
      <c r="AP6" s="644" t="s">
        <v>237</v>
      </c>
      <c r="AQ6" s="645"/>
      <c r="AR6" s="645"/>
      <c r="AS6" s="645"/>
      <c r="AT6" s="645"/>
      <c r="AU6" s="645"/>
      <c r="AV6" s="645"/>
      <c r="AW6" s="645"/>
      <c r="AX6" s="645"/>
      <c r="AY6" s="645"/>
      <c r="AZ6" s="645"/>
      <c r="BA6" s="645"/>
      <c r="BB6" s="645"/>
      <c r="BC6" s="645"/>
      <c r="BD6" s="645"/>
      <c r="BE6" s="645"/>
      <c r="BF6" s="646"/>
      <c r="BG6" s="647">
        <v>2040006</v>
      </c>
      <c r="BH6" s="648"/>
      <c r="BI6" s="648"/>
      <c r="BJ6" s="648"/>
      <c r="BK6" s="648"/>
      <c r="BL6" s="648"/>
      <c r="BM6" s="648"/>
      <c r="BN6" s="649"/>
      <c r="BO6" s="650">
        <v>100</v>
      </c>
      <c r="BP6" s="650"/>
      <c r="BQ6" s="650"/>
      <c r="BR6" s="650"/>
      <c r="BS6" s="651" t="s">
        <v>232</v>
      </c>
      <c r="BT6" s="651"/>
      <c r="BU6" s="651"/>
      <c r="BV6" s="651"/>
      <c r="BW6" s="651"/>
      <c r="BX6" s="651"/>
      <c r="BY6" s="651"/>
      <c r="BZ6" s="651"/>
      <c r="CA6" s="651"/>
      <c r="CB6" s="655"/>
      <c r="CD6" s="658" t="s">
        <v>238</v>
      </c>
      <c r="CE6" s="659"/>
      <c r="CF6" s="659"/>
      <c r="CG6" s="659"/>
      <c r="CH6" s="659"/>
      <c r="CI6" s="659"/>
      <c r="CJ6" s="659"/>
      <c r="CK6" s="659"/>
      <c r="CL6" s="659"/>
      <c r="CM6" s="659"/>
      <c r="CN6" s="659"/>
      <c r="CO6" s="659"/>
      <c r="CP6" s="659"/>
      <c r="CQ6" s="660"/>
      <c r="CR6" s="647">
        <v>92788</v>
      </c>
      <c r="CS6" s="648"/>
      <c r="CT6" s="648"/>
      <c r="CU6" s="648"/>
      <c r="CV6" s="648"/>
      <c r="CW6" s="648"/>
      <c r="CX6" s="648"/>
      <c r="CY6" s="649"/>
      <c r="CZ6" s="641">
        <v>1</v>
      </c>
      <c r="DA6" s="642"/>
      <c r="DB6" s="642"/>
      <c r="DC6" s="661"/>
      <c r="DD6" s="656" t="s">
        <v>239</v>
      </c>
      <c r="DE6" s="648"/>
      <c r="DF6" s="648"/>
      <c r="DG6" s="648"/>
      <c r="DH6" s="648"/>
      <c r="DI6" s="648"/>
      <c r="DJ6" s="648"/>
      <c r="DK6" s="648"/>
      <c r="DL6" s="648"/>
      <c r="DM6" s="648"/>
      <c r="DN6" s="648"/>
      <c r="DO6" s="648"/>
      <c r="DP6" s="649"/>
      <c r="DQ6" s="656">
        <v>92788</v>
      </c>
      <c r="DR6" s="648"/>
      <c r="DS6" s="648"/>
      <c r="DT6" s="648"/>
      <c r="DU6" s="648"/>
      <c r="DV6" s="648"/>
      <c r="DW6" s="648"/>
      <c r="DX6" s="648"/>
      <c r="DY6" s="648"/>
      <c r="DZ6" s="648"/>
      <c r="EA6" s="648"/>
      <c r="EB6" s="648"/>
      <c r="EC6" s="657"/>
    </row>
    <row r="7" spans="2:143" ht="11.25" customHeight="1" x14ac:dyDescent="0.15">
      <c r="B7" s="644" t="s">
        <v>240</v>
      </c>
      <c r="C7" s="645"/>
      <c r="D7" s="645"/>
      <c r="E7" s="645"/>
      <c r="F7" s="645"/>
      <c r="G7" s="645"/>
      <c r="H7" s="645"/>
      <c r="I7" s="645"/>
      <c r="J7" s="645"/>
      <c r="K7" s="645"/>
      <c r="L7" s="645"/>
      <c r="M7" s="645"/>
      <c r="N7" s="645"/>
      <c r="O7" s="645"/>
      <c r="P7" s="645"/>
      <c r="Q7" s="646"/>
      <c r="R7" s="647">
        <v>1309</v>
      </c>
      <c r="S7" s="648"/>
      <c r="T7" s="648"/>
      <c r="U7" s="648"/>
      <c r="V7" s="648"/>
      <c r="W7" s="648"/>
      <c r="X7" s="648"/>
      <c r="Y7" s="649"/>
      <c r="Z7" s="650">
        <v>0</v>
      </c>
      <c r="AA7" s="650"/>
      <c r="AB7" s="650"/>
      <c r="AC7" s="650"/>
      <c r="AD7" s="651">
        <v>1309</v>
      </c>
      <c r="AE7" s="651"/>
      <c r="AF7" s="651"/>
      <c r="AG7" s="651"/>
      <c r="AH7" s="651"/>
      <c r="AI7" s="651"/>
      <c r="AJ7" s="651"/>
      <c r="AK7" s="651"/>
      <c r="AL7" s="652">
        <v>0</v>
      </c>
      <c r="AM7" s="653"/>
      <c r="AN7" s="653"/>
      <c r="AO7" s="654"/>
      <c r="AP7" s="644" t="s">
        <v>241</v>
      </c>
      <c r="AQ7" s="645"/>
      <c r="AR7" s="645"/>
      <c r="AS7" s="645"/>
      <c r="AT7" s="645"/>
      <c r="AU7" s="645"/>
      <c r="AV7" s="645"/>
      <c r="AW7" s="645"/>
      <c r="AX7" s="645"/>
      <c r="AY7" s="645"/>
      <c r="AZ7" s="645"/>
      <c r="BA7" s="645"/>
      <c r="BB7" s="645"/>
      <c r="BC7" s="645"/>
      <c r="BD7" s="645"/>
      <c r="BE7" s="645"/>
      <c r="BF7" s="646"/>
      <c r="BG7" s="647">
        <v>749741</v>
      </c>
      <c r="BH7" s="648"/>
      <c r="BI7" s="648"/>
      <c r="BJ7" s="648"/>
      <c r="BK7" s="648"/>
      <c r="BL7" s="648"/>
      <c r="BM7" s="648"/>
      <c r="BN7" s="649"/>
      <c r="BO7" s="650">
        <v>36.799999999999997</v>
      </c>
      <c r="BP7" s="650"/>
      <c r="BQ7" s="650"/>
      <c r="BR7" s="650"/>
      <c r="BS7" s="651" t="s">
        <v>239</v>
      </c>
      <c r="BT7" s="651"/>
      <c r="BU7" s="651"/>
      <c r="BV7" s="651"/>
      <c r="BW7" s="651"/>
      <c r="BX7" s="651"/>
      <c r="BY7" s="651"/>
      <c r="BZ7" s="651"/>
      <c r="CA7" s="651"/>
      <c r="CB7" s="655"/>
      <c r="CD7" s="662" t="s">
        <v>242</v>
      </c>
      <c r="CE7" s="663"/>
      <c r="CF7" s="663"/>
      <c r="CG7" s="663"/>
      <c r="CH7" s="663"/>
      <c r="CI7" s="663"/>
      <c r="CJ7" s="663"/>
      <c r="CK7" s="663"/>
      <c r="CL7" s="663"/>
      <c r="CM7" s="663"/>
      <c r="CN7" s="663"/>
      <c r="CO7" s="663"/>
      <c r="CP7" s="663"/>
      <c r="CQ7" s="664"/>
      <c r="CR7" s="647">
        <v>2994285</v>
      </c>
      <c r="CS7" s="648"/>
      <c r="CT7" s="648"/>
      <c r="CU7" s="648"/>
      <c r="CV7" s="648"/>
      <c r="CW7" s="648"/>
      <c r="CX7" s="648"/>
      <c r="CY7" s="649"/>
      <c r="CZ7" s="650">
        <v>33.5</v>
      </c>
      <c r="DA7" s="650"/>
      <c r="DB7" s="650"/>
      <c r="DC7" s="650"/>
      <c r="DD7" s="656">
        <v>104225</v>
      </c>
      <c r="DE7" s="648"/>
      <c r="DF7" s="648"/>
      <c r="DG7" s="648"/>
      <c r="DH7" s="648"/>
      <c r="DI7" s="648"/>
      <c r="DJ7" s="648"/>
      <c r="DK7" s="648"/>
      <c r="DL7" s="648"/>
      <c r="DM7" s="648"/>
      <c r="DN7" s="648"/>
      <c r="DO7" s="648"/>
      <c r="DP7" s="649"/>
      <c r="DQ7" s="656">
        <v>1205941</v>
      </c>
      <c r="DR7" s="648"/>
      <c r="DS7" s="648"/>
      <c r="DT7" s="648"/>
      <c r="DU7" s="648"/>
      <c r="DV7" s="648"/>
      <c r="DW7" s="648"/>
      <c r="DX7" s="648"/>
      <c r="DY7" s="648"/>
      <c r="DZ7" s="648"/>
      <c r="EA7" s="648"/>
      <c r="EB7" s="648"/>
      <c r="EC7" s="657"/>
    </row>
    <row r="8" spans="2:143" ht="11.25" customHeight="1" x14ac:dyDescent="0.15">
      <c r="B8" s="644" t="s">
        <v>243</v>
      </c>
      <c r="C8" s="645"/>
      <c r="D8" s="645"/>
      <c r="E8" s="645"/>
      <c r="F8" s="645"/>
      <c r="G8" s="645"/>
      <c r="H8" s="645"/>
      <c r="I8" s="645"/>
      <c r="J8" s="645"/>
      <c r="K8" s="645"/>
      <c r="L8" s="645"/>
      <c r="M8" s="645"/>
      <c r="N8" s="645"/>
      <c r="O8" s="645"/>
      <c r="P8" s="645"/>
      <c r="Q8" s="646"/>
      <c r="R8" s="647">
        <v>7837</v>
      </c>
      <c r="S8" s="648"/>
      <c r="T8" s="648"/>
      <c r="U8" s="648"/>
      <c r="V8" s="648"/>
      <c r="W8" s="648"/>
      <c r="X8" s="648"/>
      <c r="Y8" s="649"/>
      <c r="Z8" s="650">
        <v>0.1</v>
      </c>
      <c r="AA8" s="650"/>
      <c r="AB8" s="650"/>
      <c r="AC8" s="650"/>
      <c r="AD8" s="651">
        <v>7837</v>
      </c>
      <c r="AE8" s="651"/>
      <c r="AF8" s="651"/>
      <c r="AG8" s="651"/>
      <c r="AH8" s="651"/>
      <c r="AI8" s="651"/>
      <c r="AJ8" s="651"/>
      <c r="AK8" s="651"/>
      <c r="AL8" s="652">
        <v>0.2</v>
      </c>
      <c r="AM8" s="653"/>
      <c r="AN8" s="653"/>
      <c r="AO8" s="654"/>
      <c r="AP8" s="644" t="s">
        <v>244</v>
      </c>
      <c r="AQ8" s="645"/>
      <c r="AR8" s="645"/>
      <c r="AS8" s="645"/>
      <c r="AT8" s="645"/>
      <c r="AU8" s="645"/>
      <c r="AV8" s="645"/>
      <c r="AW8" s="645"/>
      <c r="AX8" s="645"/>
      <c r="AY8" s="645"/>
      <c r="AZ8" s="645"/>
      <c r="BA8" s="645"/>
      <c r="BB8" s="645"/>
      <c r="BC8" s="645"/>
      <c r="BD8" s="645"/>
      <c r="BE8" s="645"/>
      <c r="BF8" s="646"/>
      <c r="BG8" s="647">
        <v>25231</v>
      </c>
      <c r="BH8" s="648"/>
      <c r="BI8" s="648"/>
      <c r="BJ8" s="648"/>
      <c r="BK8" s="648"/>
      <c r="BL8" s="648"/>
      <c r="BM8" s="648"/>
      <c r="BN8" s="649"/>
      <c r="BO8" s="650">
        <v>1.2</v>
      </c>
      <c r="BP8" s="650"/>
      <c r="BQ8" s="650"/>
      <c r="BR8" s="650"/>
      <c r="BS8" s="656" t="s">
        <v>232</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1642708</v>
      </c>
      <c r="CS8" s="648"/>
      <c r="CT8" s="648"/>
      <c r="CU8" s="648"/>
      <c r="CV8" s="648"/>
      <c r="CW8" s="648"/>
      <c r="CX8" s="648"/>
      <c r="CY8" s="649"/>
      <c r="CZ8" s="650">
        <v>18.399999999999999</v>
      </c>
      <c r="DA8" s="650"/>
      <c r="DB8" s="650"/>
      <c r="DC8" s="650"/>
      <c r="DD8" s="656">
        <v>4749</v>
      </c>
      <c r="DE8" s="648"/>
      <c r="DF8" s="648"/>
      <c r="DG8" s="648"/>
      <c r="DH8" s="648"/>
      <c r="DI8" s="648"/>
      <c r="DJ8" s="648"/>
      <c r="DK8" s="648"/>
      <c r="DL8" s="648"/>
      <c r="DM8" s="648"/>
      <c r="DN8" s="648"/>
      <c r="DO8" s="648"/>
      <c r="DP8" s="649"/>
      <c r="DQ8" s="656">
        <v>951645</v>
      </c>
      <c r="DR8" s="648"/>
      <c r="DS8" s="648"/>
      <c r="DT8" s="648"/>
      <c r="DU8" s="648"/>
      <c r="DV8" s="648"/>
      <c r="DW8" s="648"/>
      <c r="DX8" s="648"/>
      <c r="DY8" s="648"/>
      <c r="DZ8" s="648"/>
      <c r="EA8" s="648"/>
      <c r="EB8" s="648"/>
      <c r="EC8" s="657"/>
    </row>
    <row r="9" spans="2:143" ht="11.25" customHeight="1" x14ac:dyDescent="0.15">
      <c r="B9" s="644" t="s">
        <v>246</v>
      </c>
      <c r="C9" s="645"/>
      <c r="D9" s="645"/>
      <c r="E9" s="645"/>
      <c r="F9" s="645"/>
      <c r="G9" s="645"/>
      <c r="H9" s="645"/>
      <c r="I9" s="645"/>
      <c r="J9" s="645"/>
      <c r="K9" s="645"/>
      <c r="L9" s="645"/>
      <c r="M9" s="645"/>
      <c r="N9" s="645"/>
      <c r="O9" s="645"/>
      <c r="P9" s="645"/>
      <c r="Q9" s="646"/>
      <c r="R9" s="647">
        <v>9527</v>
      </c>
      <c r="S9" s="648"/>
      <c r="T9" s="648"/>
      <c r="U9" s="648"/>
      <c r="V9" s="648"/>
      <c r="W9" s="648"/>
      <c r="X9" s="648"/>
      <c r="Y9" s="649"/>
      <c r="Z9" s="650">
        <v>0.1</v>
      </c>
      <c r="AA9" s="650"/>
      <c r="AB9" s="650"/>
      <c r="AC9" s="650"/>
      <c r="AD9" s="651">
        <v>9527</v>
      </c>
      <c r="AE9" s="651"/>
      <c r="AF9" s="651"/>
      <c r="AG9" s="651"/>
      <c r="AH9" s="651"/>
      <c r="AI9" s="651"/>
      <c r="AJ9" s="651"/>
      <c r="AK9" s="651"/>
      <c r="AL9" s="652">
        <v>0.2</v>
      </c>
      <c r="AM9" s="653"/>
      <c r="AN9" s="653"/>
      <c r="AO9" s="654"/>
      <c r="AP9" s="644" t="s">
        <v>247</v>
      </c>
      <c r="AQ9" s="645"/>
      <c r="AR9" s="645"/>
      <c r="AS9" s="645"/>
      <c r="AT9" s="645"/>
      <c r="AU9" s="645"/>
      <c r="AV9" s="645"/>
      <c r="AW9" s="645"/>
      <c r="AX9" s="645"/>
      <c r="AY9" s="645"/>
      <c r="AZ9" s="645"/>
      <c r="BA9" s="645"/>
      <c r="BB9" s="645"/>
      <c r="BC9" s="645"/>
      <c r="BD9" s="645"/>
      <c r="BE9" s="645"/>
      <c r="BF9" s="646"/>
      <c r="BG9" s="647">
        <v>604013</v>
      </c>
      <c r="BH9" s="648"/>
      <c r="BI9" s="648"/>
      <c r="BJ9" s="648"/>
      <c r="BK9" s="648"/>
      <c r="BL9" s="648"/>
      <c r="BM9" s="648"/>
      <c r="BN9" s="649"/>
      <c r="BO9" s="650">
        <v>29.6</v>
      </c>
      <c r="BP9" s="650"/>
      <c r="BQ9" s="650"/>
      <c r="BR9" s="650"/>
      <c r="BS9" s="656" t="s">
        <v>232</v>
      </c>
      <c r="BT9" s="648"/>
      <c r="BU9" s="648"/>
      <c r="BV9" s="648"/>
      <c r="BW9" s="648"/>
      <c r="BX9" s="648"/>
      <c r="BY9" s="648"/>
      <c r="BZ9" s="648"/>
      <c r="CA9" s="648"/>
      <c r="CB9" s="657"/>
      <c r="CD9" s="662" t="s">
        <v>248</v>
      </c>
      <c r="CE9" s="663"/>
      <c r="CF9" s="663"/>
      <c r="CG9" s="663"/>
      <c r="CH9" s="663"/>
      <c r="CI9" s="663"/>
      <c r="CJ9" s="663"/>
      <c r="CK9" s="663"/>
      <c r="CL9" s="663"/>
      <c r="CM9" s="663"/>
      <c r="CN9" s="663"/>
      <c r="CO9" s="663"/>
      <c r="CP9" s="663"/>
      <c r="CQ9" s="664"/>
      <c r="CR9" s="647">
        <v>1294852</v>
      </c>
      <c r="CS9" s="648"/>
      <c r="CT9" s="648"/>
      <c r="CU9" s="648"/>
      <c r="CV9" s="648"/>
      <c r="CW9" s="648"/>
      <c r="CX9" s="648"/>
      <c r="CY9" s="649"/>
      <c r="CZ9" s="650">
        <v>14.5</v>
      </c>
      <c r="DA9" s="650"/>
      <c r="DB9" s="650"/>
      <c r="DC9" s="650"/>
      <c r="DD9" s="656">
        <v>14021</v>
      </c>
      <c r="DE9" s="648"/>
      <c r="DF9" s="648"/>
      <c r="DG9" s="648"/>
      <c r="DH9" s="648"/>
      <c r="DI9" s="648"/>
      <c r="DJ9" s="648"/>
      <c r="DK9" s="648"/>
      <c r="DL9" s="648"/>
      <c r="DM9" s="648"/>
      <c r="DN9" s="648"/>
      <c r="DO9" s="648"/>
      <c r="DP9" s="649"/>
      <c r="DQ9" s="656">
        <v>973479</v>
      </c>
      <c r="DR9" s="648"/>
      <c r="DS9" s="648"/>
      <c r="DT9" s="648"/>
      <c r="DU9" s="648"/>
      <c r="DV9" s="648"/>
      <c r="DW9" s="648"/>
      <c r="DX9" s="648"/>
      <c r="DY9" s="648"/>
      <c r="DZ9" s="648"/>
      <c r="EA9" s="648"/>
      <c r="EB9" s="648"/>
      <c r="EC9" s="657"/>
    </row>
    <row r="10" spans="2:143" ht="11.25" customHeight="1" x14ac:dyDescent="0.15">
      <c r="B10" s="644" t="s">
        <v>249</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239</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54400</v>
      </c>
      <c r="BH10" s="648"/>
      <c r="BI10" s="648"/>
      <c r="BJ10" s="648"/>
      <c r="BK10" s="648"/>
      <c r="BL10" s="648"/>
      <c r="BM10" s="648"/>
      <c r="BN10" s="649"/>
      <c r="BO10" s="650">
        <v>2.7</v>
      </c>
      <c r="BP10" s="650"/>
      <c r="BQ10" s="650"/>
      <c r="BR10" s="650"/>
      <c r="BS10" s="656" t="s">
        <v>232</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t="s">
        <v>232</v>
      </c>
      <c r="CS10" s="648"/>
      <c r="CT10" s="648"/>
      <c r="CU10" s="648"/>
      <c r="CV10" s="648"/>
      <c r="CW10" s="648"/>
      <c r="CX10" s="648"/>
      <c r="CY10" s="649"/>
      <c r="CZ10" s="650" t="s">
        <v>232</v>
      </c>
      <c r="DA10" s="650"/>
      <c r="DB10" s="650"/>
      <c r="DC10" s="650"/>
      <c r="DD10" s="656" t="s">
        <v>232</v>
      </c>
      <c r="DE10" s="648"/>
      <c r="DF10" s="648"/>
      <c r="DG10" s="648"/>
      <c r="DH10" s="648"/>
      <c r="DI10" s="648"/>
      <c r="DJ10" s="648"/>
      <c r="DK10" s="648"/>
      <c r="DL10" s="648"/>
      <c r="DM10" s="648"/>
      <c r="DN10" s="648"/>
      <c r="DO10" s="648"/>
      <c r="DP10" s="649"/>
      <c r="DQ10" s="656" t="s">
        <v>232</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343587</v>
      </c>
      <c r="S11" s="648"/>
      <c r="T11" s="648"/>
      <c r="U11" s="648"/>
      <c r="V11" s="648"/>
      <c r="W11" s="648"/>
      <c r="X11" s="648"/>
      <c r="Y11" s="649"/>
      <c r="Z11" s="652">
        <v>3.5</v>
      </c>
      <c r="AA11" s="653"/>
      <c r="AB11" s="653"/>
      <c r="AC11" s="665"/>
      <c r="AD11" s="656">
        <v>343587</v>
      </c>
      <c r="AE11" s="648"/>
      <c r="AF11" s="648"/>
      <c r="AG11" s="648"/>
      <c r="AH11" s="648"/>
      <c r="AI11" s="648"/>
      <c r="AJ11" s="648"/>
      <c r="AK11" s="649"/>
      <c r="AL11" s="652">
        <v>8.3000000000000007</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66097</v>
      </c>
      <c r="BH11" s="648"/>
      <c r="BI11" s="648"/>
      <c r="BJ11" s="648"/>
      <c r="BK11" s="648"/>
      <c r="BL11" s="648"/>
      <c r="BM11" s="648"/>
      <c r="BN11" s="649"/>
      <c r="BO11" s="650">
        <v>3.2</v>
      </c>
      <c r="BP11" s="650"/>
      <c r="BQ11" s="650"/>
      <c r="BR11" s="650"/>
      <c r="BS11" s="656" t="s">
        <v>239</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594613</v>
      </c>
      <c r="CS11" s="648"/>
      <c r="CT11" s="648"/>
      <c r="CU11" s="648"/>
      <c r="CV11" s="648"/>
      <c r="CW11" s="648"/>
      <c r="CX11" s="648"/>
      <c r="CY11" s="649"/>
      <c r="CZ11" s="650">
        <v>6.7</v>
      </c>
      <c r="DA11" s="650"/>
      <c r="DB11" s="650"/>
      <c r="DC11" s="650"/>
      <c r="DD11" s="656">
        <v>70143</v>
      </c>
      <c r="DE11" s="648"/>
      <c r="DF11" s="648"/>
      <c r="DG11" s="648"/>
      <c r="DH11" s="648"/>
      <c r="DI11" s="648"/>
      <c r="DJ11" s="648"/>
      <c r="DK11" s="648"/>
      <c r="DL11" s="648"/>
      <c r="DM11" s="648"/>
      <c r="DN11" s="648"/>
      <c r="DO11" s="648"/>
      <c r="DP11" s="649"/>
      <c r="DQ11" s="656">
        <v>130665</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v>35781</v>
      </c>
      <c r="S12" s="648"/>
      <c r="T12" s="648"/>
      <c r="U12" s="648"/>
      <c r="V12" s="648"/>
      <c r="W12" s="648"/>
      <c r="X12" s="648"/>
      <c r="Y12" s="649"/>
      <c r="Z12" s="650">
        <v>0.4</v>
      </c>
      <c r="AA12" s="650"/>
      <c r="AB12" s="650"/>
      <c r="AC12" s="650"/>
      <c r="AD12" s="651">
        <v>35781</v>
      </c>
      <c r="AE12" s="651"/>
      <c r="AF12" s="651"/>
      <c r="AG12" s="651"/>
      <c r="AH12" s="651"/>
      <c r="AI12" s="651"/>
      <c r="AJ12" s="651"/>
      <c r="AK12" s="651"/>
      <c r="AL12" s="652">
        <v>0.9</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1054754</v>
      </c>
      <c r="BH12" s="648"/>
      <c r="BI12" s="648"/>
      <c r="BJ12" s="648"/>
      <c r="BK12" s="648"/>
      <c r="BL12" s="648"/>
      <c r="BM12" s="648"/>
      <c r="BN12" s="649"/>
      <c r="BO12" s="650">
        <v>51.7</v>
      </c>
      <c r="BP12" s="650"/>
      <c r="BQ12" s="650"/>
      <c r="BR12" s="650"/>
      <c r="BS12" s="656" t="s">
        <v>232</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54846</v>
      </c>
      <c r="CS12" s="648"/>
      <c r="CT12" s="648"/>
      <c r="CU12" s="648"/>
      <c r="CV12" s="648"/>
      <c r="CW12" s="648"/>
      <c r="CX12" s="648"/>
      <c r="CY12" s="649"/>
      <c r="CZ12" s="650">
        <v>0.6</v>
      </c>
      <c r="DA12" s="650"/>
      <c r="DB12" s="650"/>
      <c r="DC12" s="650"/>
      <c r="DD12" s="656" t="s">
        <v>232</v>
      </c>
      <c r="DE12" s="648"/>
      <c r="DF12" s="648"/>
      <c r="DG12" s="648"/>
      <c r="DH12" s="648"/>
      <c r="DI12" s="648"/>
      <c r="DJ12" s="648"/>
      <c r="DK12" s="648"/>
      <c r="DL12" s="648"/>
      <c r="DM12" s="648"/>
      <c r="DN12" s="648"/>
      <c r="DO12" s="648"/>
      <c r="DP12" s="649"/>
      <c r="DQ12" s="656">
        <v>27864</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232</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1054742</v>
      </c>
      <c r="BH13" s="648"/>
      <c r="BI13" s="648"/>
      <c r="BJ13" s="648"/>
      <c r="BK13" s="648"/>
      <c r="BL13" s="648"/>
      <c r="BM13" s="648"/>
      <c r="BN13" s="649"/>
      <c r="BO13" s="650">
        <v>51.7</v>
      </c>
      <c r="BP13" s="650"/>
      <c r="BQ13" s="650"/>
      <c r="BR13" s="650"/>
      <c r="BS13" s="656" t="s">
        <v>232</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504897</v>
      </c>
      <c r="CS13" s="648"/>
      <c r="CT13" s="648"/>
      <c r="CU13" s="648"/>
      <c r="CV13" s="648"/>
      <c r="CW13" s="648"/>
      <c r="CX13" s="648"/>
      <c r="CY13" s="649"/>
      <c r="CZ13" s="650">
        <v>5.6</v>
      </c>
      <c r="DA13" s="650"/>
      <c r="DB13" s="650"/>
      <c r="DC13" s="650"/>
      <c r="DD13" s="656">
        <v>265159</v>
      </c>
      <c r="DE13" s="648"/>
      <c r="DF13" s="648"/>
      <c r="DG13" s="648"/>
      <c r="DH13" s="648"/>
      <c r="DI13" s="648"/>
      <c r="DJ13" s="648"/>
      <c r="DK13" s="648"/>
      <c r="DL13" s="648"/>
      <c r="DM13" s="648"/>
      <c r="DN13" s="648"/>
      <c r="DO13" s="648"/>
      <c r="DP13" s="649"/>
      <c r="DQ13" s="656">
        <v>157553</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59266</v>
      </c>
      <c r="BH14" s="648"/>
      <c r="BI14" s="648"/>
      <c r="BJ14" s="648"/>
      <c r="BK14" s="648"/>
      <c r="BL14" s="648"/>
      <c r="BM14" s="648"/>
      <c r="BN14" s="649"/>
      <c r="BO14" s="650">
        <v>2.9</v>
      </c>
      <c r="BP14" s="650"/>
      <c r="BQ14" s="650"/>
      <c r="BR14" s="650"/>
      <c r="BS14" s="656" t="s">
        <v>232</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354547</v>
      </c>
      <c r="CS14" s="648"/>
      <c r="CT14" s="648"/>
      <c r="CU14" s="648"/>
      <c r="CV14" s="648"/>
      <c r="CW14" s="648"/>
      <c r="CX14" s="648"/>
      <c r="CY14" s="649"/>
      <c r="CZ14" s="650">
        <v>4</v>
      </c>
      <c r="DA14" s="650"/>
      <c r="DB14" s="650"/>
      <c r="DC14" s="650"/>
      <c r="DD14" s="656" t="s">
        <v>232</v>
      </c>
      <c r="DE14" s="648"/>
      <c r="DF14" s="648"/>
      <c r="DG14" s="648"/>
      <c r="DH14" s="648"/>
      <c r="DI14" s="648"/>
      <c r="DJ14" s="648"/>
      <c r="DK14" s="648"/>
      <c r="DL14" s="648"/>
      <c r="DM14" s="648"/>
      <c r="DN14" s="648"/>
      <c r="DO14" s="648"/>
      <c r="DP14" s="649"/>
      <c r="DQ14" s="656">
        <v>351032</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176245</v>
      </c>
      <c r="BH15" s="648"/>
      <c r="BI15" s="648"/>
      <c r="BJ15" s="648"/>
      <c r="BK15" s="648"/>
      <c r="BL15" s="648"/>
      <c r="BM15" s="648"/>
      <c r="BN15" s="649"/>
      <c r="BO15" s="650">
        <v>8.6</v>
      </c>
      <c r="BP15" s="650"/>
      <c r="BQ15" s="650"/>
      <c r="BR15" s="650"/>
      <c r="BS15" s="656" t="s">
        <v>232</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970022</v>
      </c>
      <c r="CS15" s="648"/>
      <c r="CT15" s="648"/>
      <c r="CU15" s="648"/>
      <c r="CV15" s="648"/>
      <c r="CW15" s="648"/>
      <c r="CX15" s="648"/>
      <c r="CY15" s="649"/>
      <c r="CZ15" s="650">
        <v>10.8</v>
      </c>
      <c r="DA15" s="650"/>
      <c r="DB15" s="650"/>
      <c r="DC15" s="650"/>
      <c r="DD15" s="656">
        <v>33423</v>
      </c>
      <c r="DE15" s="648"/>
      <c r="DF15" s="648"/>
      <c r="DG15" s="648"/>
      <c r="DH15" s="648"/>
      <c r="DI15" s="648"/>
      <c r="DJ15" s="648"/>
      <c r="DK15" s="648"/>
      <c r="DL15" s="648"/>
      <c r="DM15" s="648"/>
      <c r="DN15" s="648"/>
      <c r="DO15" s="648"/>
      <c r="DP15" s="649"/>
      <c r="DQ15" s="656">
        <v>786942</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10572</v>
      </c>
      <c r="S16" s="648"/>
      <c r="T16" s="648"/>
      <c r="U16" s="648"/>
      <c r="V16" s="648"/>
      <c r="W16" s="648"/>
      <c r="X16" s="648"/>
      <c r="Y16" s="649"/>
      <c r="Z16" s="650">
        <v>0.1</v>
      </c>
      <c r="AA16" s="650"/>
      <c r="AB16" s="650"/>
      <c r="AC16" s="650"/>
      <c r="AD16" s="651">
        <v>10572</v>
      </c>
      <c r="AE16" s="651"/>
      <c r="AF16" s="651"/>
      <c r="AG16" s="651"/>
      <c r="AH16" s="651"/>
      <c r="AI16" s="651"/>
      <c r="AJ16" s="651"/>
      <c r="AK16" s="651"/>
      <c r="AL16" s="652">
        <v>0.3</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232</v>
      </c>
      <c r="BP16" s="650"/>
      <c r="BQ16" s="650"/>
      <c r="BR16" s="650"/>
      <c r="BS16" s="656" t="s">
        <v>232</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36726</v>
      </c>
      <c r="CS16" s="648"/>
      <c r="CT16" s="648"/>
      <c r="CU16" s="648"/>
      <c r="CV16" s="648"/>
      <c r="CW16" s="648"/>
      <c r="CX16" s="648"/>
      <c r="CY16" s="649"/>
      <c r="CZ16" s="650">
        <v>0.4</v>
      </c>
      <c r="DA16" s="650"/>
      <c r="DB16" s="650"/>
      <c r="DC16" s="650"/>
      <c r="DD16" s="656" t="s">
        <v>232</v>
      </c>
      <c r="DE16" s="648"/>
      <c r="DF16" s="648"/>
      <c r="DG16" s="648"/>
      <c r="DH16" s="648"/>
      <c r="DI16" s="648"/>
      <c r="DJ16" s="648"/>
      <c r="DK16" s="648"/>
      <c r="DL16" s="648"/>
      <c r="DM16" s="648"/>
      <c r="DN16" s="648"/>
      <c r="DO16" s="648"/>
      <c r="DP16" s="649"/>
      <c r="DQ16" s="656">
        <v>2262</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v>25131</v>
      </c>
      <c r="S17" s="648"/>
      <c r="T17" s="648"/>
      <c r="U17" s="648"/>
      <c r="V17" s="648"/>
      <c r="W17" s="648"/>
      <c r="X17" s="648"/>
      <c r="Y17" s="649"/>
      <c r="Z17" s="650">
        <v>0.3</v>
      </c>
      <c r="AA17" s="650"/>
      <c r="AB17" s="650"/>
      <c r="AC17" s="650"/>
      <c r="AD17" s="651">
        <v>25131</v>
      </c>
      <c r="AE17" s="651"/>
      <c r="AF17" s="651"/>
      <c r="AG17" s="651"/>
      <c r="AH17" s="651"/>
      <c r="AI17" s="651"/>
      <c r="AJ17" s="651"/>
      <c r="AK17" s="651"/>
      <c r="AL17" s="652">
        <v>0.6</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239</v>
      </c>
      <c r="BH17" s="648"/>
      <c r="BI17" s="648"/>
      <c r="BJ17" s="648"/>
      <c r="BK17" s="648"/>
      <c r="BL17" s="648"/>
      <c r="BM17" s="648"/>
      <c r="BN17" s="649"/>
      <c r="BO17" s="650" t="s">
        <v>239</v>
      </c>
      <c r="BP17" s="650"/>
      <c r="BQ17" s="650"/>
      <c r="BR17" s="650"/>
      <c r="BS17" s="656" t="s">
        <v>232</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400797</v>
      </c>
      <c r="CS17" s="648"/>
      <c r="CT17" s="648"/>
      <c r="CU17" s="648"/>
      <c r="CV17" s="648"/>
      <c r="CW17" s="648"/>
      <c r="CX17" s="648"/>
      <c r="CY17" s="649"/>
      <c r="CZ17" s="650">
        <v>4.5</v>
      </c>
      <c r="DA17" s="650"/>
      <c r="DB17" s="650"/>
      <c r="DC17" s="650"/>
      <c r="DD17" s="656" t="s">
        <v>232</v>
      </c>
      <c r="DE17" s="648"/>
      <c r="DF17" s="648"/>
      <c r="DG17" s="648"/>
      <c r="DH17" s="648"/>
      <c r="DI17" s="648"/>
      <c r="DJ17" s="648"/>
      <c r="DK17" s="648"/>
      <c r="DL17" s="648"/>
      <c r="DM17" s="648"/>
      <c r="DN17" s="648"/>
      <c r="DO17" s="648"/>
      <c r="DP17" s="649"/>
      <c r="DQ17" s="656">
        <v>400169</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14820</v>
      </c>
      <c r="S18" s="648"/>
      <c r="T18" s="648"/>
      <c r="U18" s="648"/>
      <c r="V18" s="648"/>
      <c r="W18" s="648"/>
      <c r="X18" s="648"/>
      <c r="Y18" s="649"/>
      <c r="Z18" s="650">
        <v>0.2</v>
      </c>
      <c r="AA18" s="650"/>
      <c r="AB18" s="650"/>
      <c r="AC18" s="650"/>
      <c r="AD18" s="651">
        <v>14820</v>
      </c>
      <c r="AE18" s="651"/>
      <c r="AF18" s="651"/>
      <c r="AG18" s="651"/>
      <c r="AH18" s="651"/>
      <c r="AI18" s="651"/>
      <c r="AJ18" s="651"/>
      <c r="AK18" s="651"/>
      <c r="AL18" s="652">
        <v>0.4</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239</v>
      </c>
      <c r="BH18" s="648"/>
      <c r="BI18" s="648"/>
      <c r="BJ18" s="648"/>
      <c r="BK18" s="648"/>
      <c r="BL18" s="648"/>
      <c r="BM18" s="648"/>
      <c r="BN18" s="649"/>
      <c r="BO18" s="650" t="s">
        <v>232</v>
      </c>
      <c r="BP18" s="650"/>
      <c r="BQ18" s="650"/>
      <c r="BR18" s="650"/>
      <c r="BS18" s="656" t="s">
        <v>232</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239</v>
      </c>
      <c r="CS18" s="648"/>
      <c r="CT18" s="648"/>
      <c r="CU18" s="648"/>
      <c r="CV18" s="648"/>
      <c r="CW18" s="648"/>
      <c r="CX18" s="648"/>
      <c r="CY18" s="649"/>
      <c r="CZ18" s="650" t="s">
        <v>232</v>
      </c>
      <c r="DA18" s="650"/>
      <c r="DB18" s="650"/>
      <c r="DC18" s="650"/>
      <c r="DD18" s="656" t="s">
        <v>232</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8682</v>
      </c>
      <c r="S19" s="648"/>
      <c r="T19" s="648"/>
      <c r="U19" s="648"/>
      <c r="V19" s="648"/>
      <c r="W19" s="648"/>
      <c r="X19" s="648"/>
      <c r="Y19" s="649"/>
      <c r="Z19" s="650">
        <v>0.1</v>
      </c>
      <c r="AA19" s="650"/>
      <c r="AB19" s="650"/>
      <c r="AC19" s="650"/>
      <c r="AD19" s="651">
        <v>8682</v>
      </c>
      <c r="AE19" s="651"/>
      <c r="AF19" s="651"/>
      <c r="AG19" s="651"/>
      <c r="AH19" s="651"/>
      <c r="AI19" s="651"/>
      <c r="AJ19" s="651"/>
      <c r="AK19" s="651"/>
      <c r="AL19" s="652">
        <v>0.2</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t="s">
        <v>232</v>
      </c>
      <c r="BH19" s="648"/>
      <c r="BI19" s="648"/>
      <c r="BJ19" s="648"/>
      <c r="BK19" s="648"/>
      <c r="BL19" s="648"/>
      <c r="BM19" s="648"/>
      <c r="BN19" s="649"/>
      <c r="BO19" s="650" t="s">
        <v>232</v>
      </c>
      <c r="BP19" s="650"/>
      <c r="BQ19" s="650"/>
      <c r="BR19" s="650"/>
      <c r="BS19" s="656" t="s">
        <v>232</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239</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5010</v>
      </c>
      <c r="S20" s="648"/>
      <c r="T20" s="648"/>
      <c r="U20" s="648"/>
      <c r="V20" s="648"/>
      <c r="W20" s="648"/>
      <c r="X20" s="648"/>
      <c r="Y20" s="649"/>
      <c r="Z20" s="650">
        <v>0.1</v>
      </c>
      <c r="AA20" s="650"/>
      <c r="AB20" s="650"/>
      <c r="AC20" s="650"/>
      <c r="AD20" s="651">
        <v>5010</v>
      </c>
      <c r="AE20" s="651"/>
      <c r="AF20" s="651"/>
      <c r="AG20" s="651"/>
      <c r="AH20" s="651"/>
      <c r="AI20" s="651"/>
      <c r="AJ20" s="651"/>
      <c r="AK20" s="651"/>
      <c r="AL20" s="652">
        <v>0.1</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t="s">
        <v>232</v>
      </c>
      <c r="BH20" s="648"/>
      <c r="BI20" s="648"/>
      <c r="BJ20" s="648"/>
      <c r="BK20" s="648"/>
      <c r="BL20" s="648"/>
      <c r="BM20" s="648"/>
      <c r="BN20" s="649"/>
      <c r="BO20" s="650" t="s">
        <v>232</v>
      </c>
      <c r="BP20" s="650"/>
      <c r="BQ20" s="650"/>
      <c r="BR20" s="650"/>
      <c r="BS20" s="656" t="s">
        <v>239</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8941081</v>
      </c>
      <c r="CS20" s="648"/>
      <c r="CT20" s="648"/>
      <c r="CU20" s="648"/>
      <c r="CV20" s="648"/>
      <c r="CW20" s="648"/>
      <c r="CX20" s="648"/>
      <c r="CY20" s="649"/>
      <c r="CZ20" s="650">
        <v>100</v>
      </c>
      <c r="DA20" s="650"/>
      <c r="DB20" s="650"/>
      <c r="DC20" s="650"/>
      <c r="DD20" s="656">
        <v>491720</v>
      </c>
      <c r="DE20" s="648"/>
      <c r="DF20" s="648"/>
      <c r="DG20" s="648"/>
      <c r="DH20" s="648"/>
      <c r="DI20" s="648"/>
      <c r="DJ20" s="648"/>
      <c r="DK20" s="648"/>
      <c r="DL20" s="648"/>
      <c r="DM20" s="648"/>
      <c r="DN20" s="648"/>
      <c r="DO20" s="648"/>
      <c r="DP20" s="649"/>
      <c r="DQ20" s="656">
        <v>5080340</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1128</v>
      </c>
      <c r="S21" s="648"/>
      <c r="T21" s="648"/>
      <c r="U21" s="648"/>
      <c r="V21" s="648"/>
      <c r="W21" s="648"/>
      <c r="X21" s="648"/>
      <c r="Y21" s="649"/>
      <c r="Z21" s="650">
        <v>0</v>
      </c>
      <c r="AA21" s="650"/>
      <c r="AB21" s="650"/>
      <c r="AC21" s="650"/>
      <c r="AD21" s="651">
        <v>1128</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t="s">
        <v>232</v>
      </c>
      <c r="BH21" s="648"/>
      <c r="BI21" s="648"/>
      <c r="BJ21" s="648"/>
      <c r="BK21" s="648"/>
      <c r="BL21" s="648"/>
      <c r="BM21" s="648"/>
      <c r="BN21" s="649"/>
      <c r="BO21" s="650" t="s">
        <v>232</v>
      </c>
      <c r="BP21" s="650"/>
      <c r="BQ21" s="650"/>
      <c r="BR21" s="650"/>
      <c r="BS21" s="656" t="s">
        <v>232</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v>1799323</v>
      </c>
      <c r="S22" s="648"/>
      <c r="T22" s="648"/>
      <c r="U22" s="648"/>
      <c r="V22" s="648"/>
      <c r="W22" s="648"/>
      <c r="X22" s="648"/>
      <c r="Y22" s="649"/>
      <c r="Z22" s="650">
        <v>18.600000000000001</v>
      </c>
      <c r="AA22" s="650"/>
      <c r="AB22" s="650"/>
      <c r="AC22" s="650"/>
      <c r="AD22" s="651">
        <v>1568072</v>
      </c>
      <c r="AE22" s="651"/>
      <c r="AF22" s="651"/>
      <c r="AG22" s="651"/>
      <c r="AH22" s="651"/>
      <c r="AI22" s="651"/>
      <c r="AJ22" s="651"/>
      <c r="AK22" s="651"/>
      <c r="AL22" s="652">
        <v>37.700000000000003</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232</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v>1568072</v>
      </c>
      <c r="S23" s="648"/>
      <c r="T23" s="648"/>
      <c r="U23" s="648"/>
      <c r="V23" s="648"/>
      <c r="W23" s="648"/>
      <c r="X23" s="648"/>
      <c r="Y23" s="649"/>
      <c r="Z23" s="650">
        <v>16.2</v>
      </c>
      <c r="AA23" s="650"/>
      <c r="AB23" s="650"/>
      <c r="AC23" s="650"/>
      <c r="AD23" s="651">
        <v>1568072</v>
      </c>
      <c r="AE23" s="651"/>
      <c r="AF23" s="651"/>
      <c r="AG23" s="651"/>
      <c r="AH23" s="651"/>
      <c r="AI23" s="651"/>
      <c r="AJ23" s="651"/>
      <c r="AK23" s="651"/>
      <c r="AL23" s="652">
        <v>37.700000000000003</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t="s">
        <v>232</v>
      </c>
      <c r="BH23" s="648"/>
      <c r="BI23" s="648"/>
      <c r="BJ23" s="648"/>
      <c r="BK23" s="648"/>
      <c r="BL23" s="648"/>
      <c r="BM23" s="648"/>
      <c r="BN23" s="649"/>
      <c r="BO23" s="650" t="s">
        <v>232</v>
      </c>
      <c r="BP23" s="650"/>
      <c r="BQ23" s="650"/>
      <c r="BR23" s="650"/>
      <c r="BS23" s="656" t="s">
        <v>232</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80" t="s">
        <v>292</v>
      </c>
      <c r="DM23" s="681"/>
      <c r="DN23" s="681"/>
      <c r="DO23" s="681"/>
      <c r="DP23" s="681"/>
      <c r="DQ23" s="681"/>
      <c r="DR23" s="681"/>
      <c r="DS23" s="681"/>
      <c r="DT23" s="681"/>
      <c r="DU23" s="681"/>
      <c r="DV23" s="682"/>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v>230490</v>
      </c>
      <c r="S24" s="648"/>
      <c r="T24" s="648"/>
      <c r="U24" s="648"/>
      <c r="V24" s="648"/>
      <c r="W24" s="648"/>
      <c r="X24" s="648"/>
      <c r="Y24" s="649"/>
      <c r="Z24" s="650">
        <v>2.4</v>
      </c>
      <c r="AA24" s="650"/>
      <c r="AB24" s="650"/>
      <c r="AC24" s="650"/>
      <c r="AD24" s="651" t="s">
        <v>232</v>
      </c>
      <c r="AE24" s="651"/>
      <c r="AF24" s="651"/>
      <c r="AG24" s="651"/>
      <c r="AH24" s="651"/>
      <c r="AI24" s="651"/>
      <c r="AJ24" s="651"/>
      <c r="AK24" s="651"/>
      <c r="AL24" s="652" t="s">
        <v>232</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232</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2453268</v>
      </c>
      <c r="CS24" s="637"/>
      <c r="CT24" s="637"/>
      <c r="CU24" s="637"/>
      <c r="CV24" s="637"/>
      <c r="CW24" s="637"/>
      <c r="CX24" s="637"/>
      <c r="CY24" s="638"/>
      <c r="CZ24" s="641">
        <v>27.4</v>
      </c>
      <c r="DA24" s="642"/>
      <c r="DB24" s="642"/>
      <c r="DC24" s="661"/>
      <c r="DD24" s="683">
        <v>1879754</v>
      </c>
      <c r="DE24" s="637"/>
      <c r="DF24" s="637"/>
      <c r="DG24" s="637"/>
      <c r="DH24" s="637"/>
      <c r="DI24" s="637"/>
      <c r="DJ24" s="637"/>
      <c r="DK24" s="638"/>
      <c r="DL24" s="683">
        <v>1736689</v>
      </c>
      <c r="DM24" s="637"/>
      <c r="DN24" s="637"/>
      <c r="DO24" s="637"/>
      <c r="DP24" s="637"/>
      <c r="DQ24" s="637"/>
      <c r="DR24" s="637"/>
      <c r="DS24" s="637"/>
      <c r="DT24" s="637"/>
      <c r="DU24" s="637"/>
      <c r="DV24" s="638"/>
      <c r="DW24" s="641">
        <v>39.1</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v>761</v>
      </c>
      <c r="S25" s="648"/>
      <c r="T25" s="648"/>
      <c r="U25" s="648"/>
      <c r="V25" s="648"/>
      <c r="W25" s="648"/>
      <c r="X25" s="648"/>
      <c r="Y25" s="649"/>
      <c r="Z25" s="650">
        <v>0</v>
      </c>
      <c r="AA25" s="650"/>
      <c r="AB25" s="650"/>
      <c r="AC25" s="650"/>
      <c r="AD25" s="651" t="s">
        <v>239</v>
      </c>
      <c r="AE25" s="651"/>
      <c r="AF25" s="651"/>
      <c r="AG25" s="651"/>
      <c r="AH25" s="651"/>
      <c r="AI25" s="651"/>
      <c r="AJ25" s="651"/>
      <c r="AK25" s="651"/>
      <c r="AL25" s="652" t="s">
        <v>232</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239</v>
      </c>
      <c r="BH25" s="648"/>
      <c r="BI25" s="648"/>
      <c r="BJ25" s="648"/>
      <c r="BK25" s="648"/>
      <c r="BL25" s="648"/>
      <c r="BM25" s="648"/>
      <c r="BN25" s="649"/>
      <c r="BO25" s="650" t="s">
        <v>232</v>
      </c>
      <c r="BP25" s="650"/>
      <c r="BQ25" s="650"/>
      <c r="BR25" s="650"/>
      <c r="BS25" s="656" t="s">
        <v>232</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1391598</v>
      </c>
      <c r="CS25" s="672"/>
      <c r="CT25" s="672"/>
      <c r="CU25" s="672"/>
      <c r="CV25" s="672"/>
      <c r="CW25" s="672"/>
      <c r="CX25" s="672"/>
      <c r="CY25" s="673"/>
      <c r="CZ25" s="652">
        <v>15.6</v>
      </c>
      <c r="DA25" s="684"/>
      <c r="DB25" s="684"/>
      <c r="DC25" s="686"/>
      <c r="DD25" s="656">
        <v>1293983</v>
      </c>
      <c r="DE25" s="672"/>
      <c r="DF25" s="672"/>
      <c r="DG25" s="672"/>
      <c r="DH25" s="672"/>
      <c r="DI25" s="672"/>
      <c r="DJ25" s="672"/>
      <c r="DK25" s="673"/>
      <c r="DL25" s="656">
        <v>1192721</v>
      </c>
      <c r="DM25" s="672"/>
      <c r="DN25" s="672"/>
      <c r="DO25" s="672"/>
      <c r="DP25" s="672"/>
      <c r="DQ25" s="672"/>
      <c r="DR25" s="672"/>
      <c r="DS25" s="672"/>
      <c r="DT25" s="672"/>
      <c r="DU25" s="672"/>
      <c r="DV25" s="673"/>
      <c r="DW25" s="652">
        <v>26.9</v>
      </c>
      <c r="DX25" s="684"/>
      <c r="DY25" s="684"/>
      <c r="DZ25" s="684"/>
      <c r="EA25" s="684"/>
      <c r="EB25" s="684"/>
      <c r="EC25" s="685"/>
    </row>
    <row r="26" spans="2:133" ht="11.25" customHeight="1" x14ac:dyDescent="0.15">
      <c r="B26" s="644" t="s">
        <v>300</v>
      </c>
      <c r="C26" s="645"/>
      <c r="D26" s="645"/>
      <c r="E26" s="645"/>
      <c r="F26" s="645"/>
      <c r="G26" s="645"/>
      <c r="H26" s="645"/>
      <c r="I26" s="645"/>
      <c r="J26" s="645"/>
      <c r="K26" s="645"/>
      <c r="L26" s="645"/>
      <c r="M26" s="645"/>
      <c r="N26" s="645"/>
      <c r="O26" s="645"/>
      <c r="P26" s="645"/>
      <c r="Q26" s="646"/>
      <c r="R26" s="647">
        <v>4375252</v>
      </c>
      <c r="S26" s="648"/>
      <c r="T26" s="648"/>
      <c r="U26" s="648"/>
      <c r="V26" s="648"/>
      <c r="W26" s="648"/>
      <c r="X26" s="648"/>
      <c r="Y26" s="649"/>
      <c r="Z26" s="650">
        <v>45.2</v>
      </c>
      <c r="AA26" s="650"/>
      <c r="AB26" s="650"/>
      <c r="AC26" s="650"/>
      <c r="AD26" s="651">
        <v>4144001</v>
      </c>
      <c r="AE26" s="651"/>
      <c r="AF26" s="651"/>
      <c r="AG26" s="651"/>
      <c r="AH26" s="651"/>
      <c r="AI26" s="651"/>
      <c r="AJ26" s="651"/>
      <c r="AK26" s="651"/>
      <c r="AL26" s="652">
        <v>99.8</v>
      </c>
      <c r="AM26" s="653"/>
      <c r="AN26" s="653"/>
      <c r="AO26" s="654"/>
      <c r="AP26" s="666" t="s">
        <v>301</v>
      </c>
      <c r="AQ26" s="687"/>
      <c r="AR26" s="687"/>
      <c r="AS26" s="687"/>
      <c r="AT26" s="687"/>
      <c r="AU26" s="687"/>
      <c r="AV26" s="687"/>
      <c r="AW26" s="687"/>
      <c r="AX26" s="687"/>
      <c r="AY26" s="687"/>
      <c r="AZ26" s="687"/>
      <c r="BA26" s="687"/>
      <c r="BB26" s="687"/>
      <c r="BC26" s="687"/>
      <c r="BD26" s="687"/>
      <c r="BE26" s="687"/>
      <c r="BF26" s="668"/>
      <c r="BG26" s="647" t="s">
        <v>239</v>
      </c>
      <c r="BH26" s="648"/>
      <c r="BI26" s="648"/>
      <c r="BJ26" s="648"/>
      <c r="BK26" s="648"/>
      <c r="BL26" s="648"/>
      <c r="BM26" s="648"/>
      <c r="BN26" s="649"/>
      <c r="BO26" s="650" t="s">
        <v>232</v>
      </c>
      <c r="BP26" s="650"/>
      <c r="BQ26" s="650"/>
      <c r="BR26" s="650"/>
      <c r="BS26" s="656" t="s">
        <v>232</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874064</v>
      </c>
      <c r="CS26" s="648"/>
      <c r="CT26" s="648"/>
      <c r="CU26" s="648"/>
      <c r="CV26" s="648"/>
      <c r="CW26" s="648"/>
      <c r="CX26" s="648"/>
      <c r="CY26" s="649"/>
      <c r="CZ26" s="652">
        <v>9.8000000000000007</v>
      </c>
      <c r="DA26" s="684"/>
      <c r="DB26" s="684"/>
      <c r="DC26" s="686"/>
      <c r="DD26" s="656">
        <v>783534</v>
      </c>
      <c r="DE26" s="648"/>
      <c r="DF26" s="648"/>
      <c r="DG26" s="648"/>
      <c r="DH26" s="648"/>
      <c r="DI26" s="648"/>
      <c r="DJ26" s="648"/>
      <c r="DK26" s="649"/>
      <c r="DL26" s="656" t="s">
        <v>239</v>
      </c>
      <c r="DM26" s="648"/>
      <c r="DN26" s="648"/>
      <c r="DO26" s="648"/>
      <c r="DP26" s="648"/>
      <c r="DQ26" s="648"/>
      <c r="DR26" s="648"/>
      <c r="DS26" s="648"/>
      <c r="DT26" s="648"/>
      <c r="DU26" s="648"/>
      <c r="DV26" s="649"/>
      <c r="DW26" s="652" t="s">
        <v>232</v>
      </c>
      <c r="DX26" s="684"/>
      <c r="DY26" s="684"/>
      <c r="DZ26" s="684"/>
      <c r="EA26" s="684"/>
      <c r="EB26" s="684"/>
      <c r="EC26" s="685"/>
    </row>
    <row r="27" spans="2:133" ht="11.25" customHeight="1" x14ac:dyDescent="0.15">
      <c r="B27" s="644" t="s">
        <v>303</v>
      </c>
      <c r="C27" s="645"/>
      <c r="D27" s="645"/>
      <c r="E27" s="645"/>
      <c r="F27" s="645"/>
      <c r="G27" s="645"/>
      <c r="H27" s="645"/>
      <c r="I27" s="645"/>
      <c r="J27" s="645"/>
      <c r="K27" s="645"/>
      <c r="L27" s="645"/>
      <c r="M27" s="645"/>
      <c r="N27" s="645"/>
      <c r="O27" s="645"/>
      <c r="P27" s="645"/>
      <c r="Q27" s="646"/>
      <c r="R27" s="647">
        <v>2037</v>
      </c>
      <c r="S27" s="648"/>
      <c r="T27" s="648"/>
      <c r="U27" s="648"/>
      <c r="V27" s="648"/>
      <c r="W27" s="648"/>
      <c r="X27" s="648"/>
      <c r="Y27" s="649"/>
      <c r="Z27" s="650">
        <v>0</v>
      </c>
      <c r="AA27" s="650"/>
      <c r="AB27" s="650"/>
      <c r="AC27" s="650"/>
      <c r="AD27" s="651">
        <v>2037</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2040006</v>
      </c>
      <c r="BH27" s="648"/>
      <c r="BI27" s="648"/>
      <c r="BJ27" s="648"/>
      <c r="BK27" s="648"/>
      <c r="BL27" s="648"/>
      <c r="BM27" s="648"/>
      <c r="BN27" s="649"/>
      <c r="BO27" s="650">
        <v>100</v>
      </c>
      <c r="BP27" s="650"/>
      <c r="BQ27" s="650"/>
      <c r="BR27" s="650"/>
      <c r="BS27" s="656" t="s">
        <v>232</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660873</v>
      </c>
      <c r="CS27" s="672"/>
      <c r="CT27" s="672"/>
      <c r="CU27" s="672"/>
      <c r="CV27" s="672"/>
      <c r="CW27" s="672"/>
      <c r="CX27" s="672"/>
      <c r="CY27" s="673"/>
      <c r="CZ27" s="652">
        <v>7.4</v>
      </c>
      <c r="DA27" s="684"/>
      <c r="DB27" s="684"/>
      <c r="DC27" s="686"/>
      <c r="DD27" s="656">
        <v>185602</v>
      </c>
      <c r="DE27" s="672"/>
      <c r="DF27" s="672"/>
      <c r="DG27" s="672"/>
      <c r="DH27" s="672"/>
      <c r="DI27" s="672"/>
      <c r="DJ27" s="672"/>
      <c r="DK27" s="673"/>
      <c r="DL27" s="656">
        <v>143799</v>
      </c>
      <c r="DM27" s="672"/>
      <c r="DN27" s="672"/>
      <c r="DO27" s="672"/>
      <c r="DP27" s="672"/>
      <c r="DQ27" s="672"/>
      <c r="DR27" s="672"/>
      <c r="DS27" s="672"/>
      <c r="DT27" s="672"/>
      <c r="DU27" s="672"/>
      <c r="DV27" s="673"/>
      <c r="DW27" s="652">
        <v>3.2</v>
      </c>
      <c r="DX27" s="684"/>
      <c r="DY27" s="684"/>
      <c r="DZ27" s="684"/>
      <c r="EA27" s="684"/>
      <c r="EB27" s="684"/>
      <c r="EC27" s="685"/>
    </row>
    <row r="28" spans="2:133" ht="11.25" customHeight="1" x14ac:dyDescent="0.15">
      <c r="B28" s="644" t="s">
        <v>306</v>
      </c>
      <c r="C28" s="645"/>
      <c r="D28" s="645"/>
      <c r="E28" s="645"/>
      <c r="F28" s="645"/>
      <c r="G28" s="645"/>
      <c r="H28" s="645"/>
      <c r="I28" s="645"/>
      <c r="J28" s="645"/>
      <c r="K28" s="645"/>
      <c r="L28" s="645"/>
      <c r="M28" s="645"/>
      <c r="N28" s="645"/>
      <c r="O28" s="645"/>
      <c r="P28" s="645"/>
      <c r="Q28" s="646"/>
      <c r="R28" s="647">
        <v>42183</v>
      </c>
      <c r="S28" s="648"/>
      <c r="T28" s="648"/>
      <c r="U28" s="648"/>
      <c r="V28" s="648"/>
      <c r="W28" s="648"/>
      <c r="X28" s="648"/>
      <c r="Y28" s="649"/>
      <c r="Z28" s="650">
        <v>0.4</v>
      </c>
      <c r="AA28" s="650"/>
      <c r="AB28" s="650"/>
      <c r="AC28" s="650"/>
      <c r="AD28" s="651" t="s">
        <v>232</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400797</v>
      </c>
      <c r="CS28" s="648"/>
      <c r="CT28" s="648"/>
      <c r="CU28" s="648"/>
      <c r="CV28" s="648"/>
      <c r="CW28" s="648"/>
      <c r="CX28" s="648"/>
      <c r="CY28" s="649"/>
      <c r="CZ28" s="652">
        <v>4.5</v>
      </c>
      <c r="DA28" s="684"/>
      <c r="DB28" s="684"/>
      <c r="DC28" s="686"/>
      <c r="DD28" s="656">
        <v>400169</v>
      </c>
      <c r="DE28" s="648"/>
      <c r="DF28" s="648"/>
      <c r="DG28" s="648"/>
      <c r="DH28" s="648"/>
      <c r="DI28" s="648"/>
      <c r="DJ28" s="648"/>
      <c r="DK28" s="649"/>
      <c r="DL28" s="656">
        <v>400169</v>
      </c>
      <c r="DM28" s="648"/>
      <c r="DN28" s="648"/>
      <c r="DO28" s="648"/>
      <c r="DP28" s="648"/>
      <c r="DQ28" s="648"/>
      <c r="DR28" s="648"/>
      <c r="DS28" s="648"/>
      <c r="DT28" s="648"/>
      <c r="DU28" s="648"/>
      <c r="DV28" s="649"/>
      <c r="DW28" s="652">
        <v>9</v>
      </c>
      <c r="DX28" s="684"/>
      <c r="DY28" s="684"/>
      <c r="DZ28" s="684"/>
      <c r="EA28" s="684"/>
      <c r="EB28" s="684"/>
      <c r="EC28" s="685"/>
    </row>
    <row r="29" spans="2:133" ht="11.25" customHeight="1" x14ac:dyDescent="0.15">
      <c r="B29" s="644" t="s">
        <v>308</v>
      </c>
      <c r="C29" s="645"/>
      <c r="D29" s="645"/>
      <c r="E29" s="645"/>
      <c r="F29" s="645"/>
      <c r="G29" s="645"/>
      <c r="H29" s="645"/>
      <c r="I29" s="645"/>
      <c r="J29" s="645"/>
      <c r="K29" s="645"/>
      <c r="L29" s="645"/>
      <c r="M29" s="645"/>
      <c r="N29" s="645"/>
      <c r="O29" s="645"/>
      <c r="P29" s="645"/>
      <c r="Q29" s="646"/>
      <c r="R29" s="647">
        <v>58210</v>
      </c>
      <c r="S29" s="648"/>
      <c r="T29" s="648"/>
      <c r="U29" s="648"/>
      <c r="V29" s="648"/>
      <c r="W29" s="648"/>
      <c r="X29" s="648"/>
      <c r="Y29" s="649"/>
      <c r="Z29" s="650">
        <v>0.6</v>
      </c>
      <c r="AA29" s="650"/>
      <c r="AB29" s="650"/>
      <c r="AC29" s="650"/>
      <c r="AD29" s="651" t="s">
        <v>239</v>
      </c>
      <c r="AE29" s="651"/>
      <c r="AF29" s="651"/>
      <c r="AG29" s="651"/>
      <c r="AH29" s="651"/>
      <c r="AI29" s="651"/>
      <c r="AJ29" s="651"/>
      <c r="AK29" s="651"/>
      <c r="AL29" s="652" t="s">
        <v>232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309</v>
      </c>
      <c r="CE29" s="694"/>
      <c r="CF29" s="662" t="s">
        <v>71</v>
      </c>
      <c r="CG29" s="663"/>
      <c r="CH29" s="663"/>
      <c r="CI29" s="663"/>
      <c r="CJ29" s="663"/>
      <c r="CK29" s="663"/>
      <c r="CL29" s="663"/>
      <c r="CM29" s="663"/>
      <c r="CN29" s="663"/>
      <c r="CO29" s="663"/>
      <c r="CP29" s="663"/>
      <c r="CQ29" s="664"/>
      <c r="CR29" s="647">
        <v>400797</v>
      </c>
      <c r="CS29" s="672"/>
      <c r="CT29" s="672"/>
      <c r="CU29" s="672"/>
      <c r="CV29" s="672"/>
      <c r="CW29" s="672"/>
      <c r="CX29" s="672"/>
      <c r="CY29" s="673"/>
      <c r="CZ29" s="652">
        <v>4.5</v>
      </c>
      <c r="DA29" s="684"/>
      <c r="DB29" s="684"/>
      <c r="DC29" s="686"/>
      <c r="DD29" s="656">
        <v>400169</v>
      </c>
      <c r="DE29" s="672"/>
      <c r="DF29" s="672"/>
      <c r="DG29" s="672"/>
      <c r="DH29" s="672"/>
      <c r="DI29" s="672"/>
      <c r="DJ29" s="672"/>
      <c r="DK29" s="673"/>
      <c r="DL29" s="656">
        <v>400169</v>
      </c>
      <c r="DM29" s="672"/>
      <c r="DN29" s="672"/>
      <c r="DO29" s="672"/>
      <c r="DP29" s="672"/>
      <c r="DQ29" s="672"/>
      <c r="DR29" s="672"/>
      <c r="DS29" s="672"/>
      <c r="DT29" s="672"/>
      <c r="DU29" s="672"/>
      <c r="DV29" s="673"/>
      <c r="DW29" s="652">
        <v>9</v>
      </c>
      <c r="DX29" s="684"/>
      <c r="DY29" s="684"/>
      <c r="DZ29" s="684"/>
      <c r="EA29" s="684"/>
      <c r="EB29" s="684"/>
      <c r="EC29" s="685"/>
    </row>
    <row r="30" spans="2:133" ht="11.25" customHeight="1" x14ac:dyDescent="0.15">
      <c r="B30" s="644" t="s">
        <v>310</v>
      </c>
      <c r="C30" s="645"/>
      <c r="D30" s="645"/>
      <c r="E30" s="645"/>
      <c r="F30" s="645"/>
      <c r="G30" s="645"/>
      <c r="H30" s="645"/>
      <c r="I30" s="645"/>
      <c r="J30" s="645"/>
      <c r="K30" s="645"/>
      <c r="L30" s="645"/>
      <c r="M30" s="645"/>
      <c r="N30" s="645"/>
      <c r="O30" s="645"/>
      <c r="P30" s="645"/>
      <c r="Q30" s="646"/>
      <c r="R30" s="647">
        <v>11185</v>
      </c>
      <c r="S30" s="648"/>
      <c r="T30" s="648"/>
      <c r="U30" s="648"/>
      <c r="V30" s="648"/>
      <c r="W30" s="648"/>
      <c r="X30" s="648"/>
      <c r="Y30" s="649"/>
      <c r="Z30" s="650">
        <v>0.1</v>
      </c>
      <c r="AA30" s="650"/>
      <c r="AB30" s="650"/>
      <c r="AC30" s="650"/>
      <c r="AD30" s="651" t="s">
        <v>232</v>
      </c>
      <c r="AE30" s="651"/>
      <c r="AF30" s="651"/>
      <c r="AG30" s="651"/>
      <c r="AH30" s="651"/>
      <c r="AI30" s="651"/>
      <c r="AJ30" s="651"/>
      <c r="AK30" s="651"/>
      <c r="AL30" s="652" t="s">
        <v>232</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691"/>
      <c r="BI30" s="691"/>
      <c r="BJ30" s="691"/>
      <c r="BK30" s="691"/>
      <c r="BL30" s="691"/>
      <c r="BM30" s="691"/>
      <c r="BN30" s="691"/>
      <c r="BO30" s="691"/>
      <c r="BP30" s="691"/>
      <c r="BQ30" s="692"/>
      <c r="BR30" s="626" t="s">
        <v>312</v>
      </c>
      <c r="BS30" s="691"/>
      <c r="BT30" s="691"/>
      <c r="BU30" s="691"/>
      <c r="BV30" s="691"/>
      <c r="BW30" s="691"/>
      <c r="BX30" s="691"/>
      <c r="BY30" s="691"/>
      <c r="BZ30" s="691"/>
      <c r="CA30" s="691"/>
      <c r="CB30" s="692"/>
      <c r="CD30" s="695"/>
      <c r="CE30" s="696"/>
      <c r="CF30" s="662" t="s">
        <v>313</v>
      </c>
      <c r="CG30" s="663"/>
      <c r="CH30" s="663"/>
      <c r="CI30" s="663"/>
      <c r="CJ30" s="663"/>
      <c r="CK30" s="663"/>
      <c r="CL30" s="663"/>
      <c r="CM30" s="663"/>
      <c r="CN30" s="663"/>
      <c r="CO30" s="663"/>
      <c r="CP30" s="663"/>
      <c r="CQ30" s="664"/>
      <c r="CR30" s="647">
        <v>388094</v>
      </c>
      <c r="CS30" s="648"/>
      <c r="CT30" s="648"/>
      <c r="CU30" s="648"/>
      <c r="CV30" s="648"/>
      <c r="CW30" s="648"/>
      <c r="CX30" s="648"/>
      <c r="CY30" s="649"/>
      <c r="CZ30" s="652">
        <v>4.3</v>
      </c>
      <c r="DA30" s="684"/>
      <c r="DB30" s="684"/>
      <c r="DC30" s="686"/>
      <c r="DD30" s="656">
        <v>387472</v>
      </c>
      <c r="DE30" s="648"/>
      <c r="DF30" s="648"/>
      <c r="DG30" s="648"/>
      <c r="DH30" s="648"/>
      <c r="DI30" s="648"/>
      <c r="DJ30" s="648"/>
      <c r="DK30" s="649"/>
      <c r="DL30" s="656">
        <v>387472</v>
      </c>
      <c r="DM30" s="648"/>
      <c r="DN30" s="648"/>
      <c r="DO30" s="648"/>
      <c r="DP30" s="648"/>
      <c r="DQ30" s="648"/>
      <c r="DR30" s="648"/>
      <c r="DS30" s="648"/>
      <c r="DT30" s="648"/>
      <c r="DU30" s="648"/>
      <c r="DV30" s="649"/>
      <c r="DW30" s="652">
        <v>8.6999999999999993</v>
      </c>
      <c r="DX30" s="684"/>
      <c r="DY30" s="684"/>
      <c r="DZ30" s="684"/>
      <c r="EA30" s="684"/>
      <c r="EB30" s="684"/>
      <c r="EC30" s="685"/>
    </row>
    <row r="31" spans="2:133" ht="11.25" customHeight="1" x14ac:dyDescent="0.15">
      <c r="B31" s="644" t="s">
        <v>314</v>
      </c>
      <c r="C31" s="645"/>
      <c r="D31" s="645"/>
      <c r="E31" s="645"/>
      <c r="F31" s="645"/>
      <c r="G31" s="645"/>
      <c r="H31" s="645"/>
      <c r="I31" s="645"/>
      <c r="J31" s="645"/>
      <c r="K31" s="645"/>
      <c r="L31" s="645"/>
      <c r="M31" s="645"/>
      <c r="N31" s="645"/>
      <c r="O31" s="645"/>
      <c r="P31" s="645"/>
      <c r="Q31" s="646"/>
      <c r="R31" s="647">
        <v>2476362</v>
      </c>
      <c r="S31" s="648"/>
      <c r="T31" s="648"/>
      <c r="U31" s="648"/>
      <c r="V31" s="648"/>
      <c r="W31" s="648"/>
      <c r="X31" s="648"/>
      <c r="Y31" s="649"/>
      <c r="Z31" s="650">
        <v>25.6</v>
      </c>
      <c r="AA31" s="650"/>
      <c r="AB31" s="650"/>
      <c r="AC31" s="650"/>
      <c r="AD31" s="651" t="s">
        <v>232</v>
      </c>
      <c r="AE31" s="651"/>
      <c r="AF31" s="651"/>
      <c r="AG31" s="651"/>
      <c r="AH31" s="651"/>
      <c r="AI31" s="651"/>
      <c r="AJ31" s="651"/>
      <c r="AK31" s="651"/>
      <c r="AL31" s="652" t="s">
        <v>232</v>
      </c>
      <c r="AM31" s="653"/>
      <c r="AN31" s="653"/>
      <c r="AO31" s="654"/>
      <c r="AP31" s="704" t="s">
        <v>315</v>
      </c>
      <c r="AQ31" s="705"/>
      <c r="AR31" s="705"/>
      <c r="AS31" s="705"/>
      <c r="AT31" s="710" t="s">
        <v>316</v>
      </c>
      <c r="AU31" s="231"/>
      <c r="AV31" s="231"/>
      <c r="AW31" s="231"/>
      <c r="AX31" s="633" t="s">
        <v>191</v>
      </c>
      <c r="AY31" s="634"/>
      <c r="AZ31" s="634"/>
      <c r="BA31" s="634"/>
      <c r="BB31" s="634"/>
      <c r="BC31" s="634"/>
      <c r="BD31" s="634"/>
      <c r="BE31" s="634"/>
      <c r="BF31" s="635"/>
      <c r="BG31" s="703">
        <v>97.6</v>
      </c>
      <c r="BH31" s="699"/>
      <c r="BI31" s="699"/>
      <c r="BJ31" s="699"/>
      <c r="BK31" s="699"/>
      <c r="BL31" s="699"/>
      <c r="BM31" s="642">
        <v>92.2</v>
      </c>
      <c r="BN31" s="699"/>
      <c r="BO31" s="699"/>
      <c r="BP31" s="699"/>
      <c r="BQ31" s="700"/>
      <c r="BR31" s="703">
        <v>98.5</v>
      </c>
      <c r="BS31" s="699"/>
      <c r="BT31" s="699"/>
      <c r="BU31" s="699"/>
      <c r="BV31" s="699"/>
      <c r="BW31" s="699"/>
      <c r="BX31" s="642">
        <v>91.6</v>
      </c>
      <c r="BY31" s="699"/>
      <c r="BZ31" s="699"/>
      <c r="CA31" s="699"/>
      <c r="CB31" s="700"/>
      <c r="CD31" s="695"/>
      <c r="CE31" s="696"/>
      <c r="CF31" s="662" t="s">
        <v>317</v>
      </c>
      <c r="CG31" s="663"/>
      <c r="CH31" s="663"/>
      <c r="CI31" s="663"/>
      <c r="CJ31" s="663"/>
      <c r="CK31" s="663"/>
      <c r="CL31" s="663"/>
      <c r="CM31" s="663"/>
      <c r="CN31" s="663"/>
      <c r="CO31" s="663"/>
      <c r="CP31" s="663"/>
      <c r="CQ31" s="664"/>
      <c r="CR31" s="647">
        <v>12703</v>
      </c>
      <c r="CS31" s="672"/>
      <c r="CT31" s="672"/>
      <c r="CU31" s="672"/>
      <c r="CV31" s="672"/>
      <c r="CW31" s="672"/>
      <c r="CX31" s="672"/>
      <c r="CY31" s="673"/>
      <c r="CZ31" s="652">
        <v>0.1</v>
      </c>
      <c r="DA31" s="684"/>
      <c r="DB31" s="684"/>
      <c r="DC31" s="686"/>
      <c r="DD31" s="656">
        <v>12697</v>
      </c>
      <c r="DE31" s="672"/>
      <c r="DF31" s="672"/>
      <c r="DG31" s="672"/>
      <c r="DH31" s="672"/>
      <c r="DI31" s="672"/>
      <c r="DJ31" s="672"/>
      <c r="DK31" s="673"/>
      <c r="DL31" s="656">
        <v>12697</v>
      </c>
      <c r="DM31" s="672"/>
      <c r="DN31" s="672"/>
      <c r="DO31" s="672"/>
      <c r="DP31" s="672"/>
      <c r="DQ31" s="672"/>
      <c r="DR31" s="672"/>
      <c r="DS31" s="672"/>
      <c r="DT31" s="672"/>
      <c r="DU31" s="672"/>
      <c r="DV31" s="673"/>
      <c r="DW31" s="652">
        <v>0.3</v>
      </c>
      <c r="DX31" s="684"/>
      <c r="DY31" s="684"/>
      <c r="DZ31" s="684"/>
      <c r="EA31" s="684"/>
      <c r="EB31" s="684"/>
      <c r="EC31" s="685"/>
    </row>
    <row r="32" spans="2:133" ht="11.25" customHeight="1" x14ac:dyDescent="0.15">
      <c r="B32" s="714" t="s">
        <v>318</v>
      </c>
      <c r="C32" s="715"/>
      <c r="D32" s="715"/>
      <c r="E32" s="715"/>
      <c r="F32" s="715"/>
      <c r="G32" s="715"/>
      <c r="H32" s="715"/>
      <c r="I32" s="715"/>
      <c r="J32" s="715"/>
      <c r="K32" s="715"/>
      <c r="L32" s="715"/>
      <c r="M32" s="715"/>
      <c r="N32" s="715"/>
      <c r="O32" s="715"/>
      <c r="P32" s="715"/>
      <c r="Q32" s="716"/>
      <c r="R32" s="647" t="s">
        <v>232</v>
      </c>
      <c r="S32" s="648"/>
      <c r="T32" s="648"/>
      <c r="U32" s="648"/>
      <c r="V32" s="648"/>
      <c r="W32" s="648"/>
      <c r="X32" s="648"/>
      <c r="Y32" s="649"/>
      <c r="Z32" s="650" t="s">
        <v>239</v>
      </c>
      <c r="AA32" s="650"/>
      <c r="AB32" s="650"/>
      <c r="AC32" s="650"/>
      <c r="AD32" s="651" t="s">
        <v>232</v>
      </c>
      <c r="AE32" s="651"/>
      <c r="AF32" s="651"/>
      <c r="AG32" s="651"/>
      <c r="AH32" s="651"/>
      <c r="AI32" s="651"/>
      <c r="AJ32" s="651"/>
      <c r="AK32" s="651"/>
      <c r="AL32" s="652" t="s">
        <v>239</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3">
        <v>97.9</v>
      </c>
      <c r="BH32" s="672"/>
      <c r="BI32" s="672"/>
      <c r="BJ32" s="672"/>
      <c r="BK32" s="672"/>
      <c r="BL32" s="672"/>
      <c r="BM32" s="653">
        <v>92.7</v>
      </c>
      <c r="BN32" s="701"/>
      <c r="BO32" s="701"/>
      <c r="BP32" s="701"/>
      <c r="BQ32" s="702"/>
      <c r="BR32" s="713">
        <v>98.2</v>
      </c>
      <c r="BS32" s="672"/>
      <c r="BT32" s="672"/>
      <c r="BU32" s="672"/>
      <c r="BV32" s="672"/>
      <c r="BW32" s="672"/>
      <c r="BX32" s="653">
        <v>93</v>
      </c>
      <c r="BY32" s="701"/>
      <c r="BZ32" s="701"/>
      <c r="CA32" s="701"/>
      <c r="CB32" s="702"/>
      <c r="CD32" s="697"/>
      <c r="CE32" s="698"/>
      <c r="CF32" s="662" t="s">
        <v>321</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232</v>
      </c>
      <c r="DA32" s="684"/>
      <c r="DB32" s="684"/>
      <c r="DC32" s="686"/>
      <c r="DD32" s="656" t="s">
        <v>239</v>
      </c>
      <c r="DE32" s="648"/>
      <c r="DF32" s="648"/>
      <c r="DG32" s="648"/>
      <c r="DH32" s="648"/>
      <c r="DI32" s="648"/>
      <c r="DJ32" s="648"/>
      <c r="DK32" s="649"/>
      <c r="DL32" s="656" t="s">
        <v>232</v>
      </c>
      <c r="DM32" s="648"/>
      <c r="DN32" s="648"/>
      <c r="DO32" s="648"/>
      <c r="DP32" s="648"/>
      <c r="DQ32" s="648"/>
      <c r="DR32" s="648"/>
      <c r="DS32" s="648"/>
      <c r="DT32" s="648"/>
      <c r="DU32" s="648"/>
      <c r="DV32" s="649"/>
      <c r="DW32" s="652" t="s">
        <v>232</v>
      </c>
      <c r="DX32" s="684"/>
      <c r="DY32" s="684"/>
      <c r="DZ32" s="684"/>
      <c r="EA32" s="684"/>
      <c r="EB32" s="684"/>
      <c r="EC32" s="685"/>
    </row>
    <row r="33" spans="2:133" ht="11.25" customHeight="1" x14ac:dyDescent="0.15">
      <c r="B33" s="644" t="s">
        <v>322</v>
      </c>
      <c r="C33" s="645"/>
      <c r="D33" s="645"/>
      <c r="E33" s="645"/>
      <c r="F33" s="645"/>
      <c r="G33" s="645"/>
      <c r="H33" s="645"/>
      <c r="I33" s="645"/>
      <c r="J33" s="645"/>
      <c r="K33" s="645"/>
      <c r="L33" s="645"/>
      <c r="M33" s="645"/>
      <c r="N33" s="645"/>
      <c r="O33" s="645"/>
      <c r="P33" s="645"/>
      <c r="Q33" s="646"/>
      <c r="R33" s="647">
        <v>580729</v>
      </c>
      <c r="S33" s="648"/>
      <c r="T33" s="648"/>
      <c r="U33" s="648"/>
      <c r="V33" s="648"/>
      <c r="W33" s="648"/>
      <c r="X33" s="648"/>
      <c r="Y33" s="649"/>
      <c r="Z33" s="650">
        <v>6</v>
      </c>
      <c r="AA33" s="650"/>
      <c r="AB33" s="650"/>
      <c r="AC33" s="650"/>
      <c r="AD33" s="651" t="s">
        <v>232</v>
      </c>
      <c r="AE33" s="651"/>
      <c r="AF33" s="651"/>
      <c r="AG33" s="651"/>
      <c r="AH33" s="651"/>
      <c r="AI33" s="651"/>
      <c r="AJ33" s="651"/>
      <c r="AK33" s="651"/>
      <c r="AL33" s="652" t="s">
        <v>232</v>
      </c>
      <c r="AM33" s="653"/>
      <c r="AN33" s="653"/>
      <c r="AO33" s="654"/>
      <c r="AP33" s="708"/>
      <c r="AQ33" s="709"/>
      <c r="AR33" s="709"/>
      <c r="AS33" s="709"/>
      <c r="AT33" s="712"/>
      <c r="AU33" s="232"/>
      <c r="AV33" s="232"/>
      <c r="AW33" s="232"/>
      <c r="AX33" s="688" t="s">
        <v>323</v>
      </c>
      <c r="AY33" s="689"/>
      <c r="AZ33" s="689"/>
      <c r="BA33" s="689"/>
      <c r="BB33" s="689"/>
      <c r="BC33" s="689"/>
      <c r="BD33" s="689"/>
      <c r="BE33" s="689"/>
      <c r="BF33" s="690"/>
      <c r="BG33" s="717">
        <v>97</v>
      </c>
      <c r="BH33" s="718"/>
      <c r="BI33" s="718"/>
      <c r="BJ33" s="718"/>
      <c r="BK33" s="718"/>
      <c r="BL33" s="718"/>
      <c r="BM33" s="719">
        <v>91</v>
      </c>
      <c r="BN33" s="718"/>
      <c r="BO33" s="718"/>
      <c r="BP33" s="718"/>
      <c r="BQ33" s="720"/>
      <c r="BR33" s="717">
        <v>98.6</v>
      </c>
      <c r="BS33" s="718"/>
      <c r="BT33" s="718"/>
      <c r="BU33" s="718"/>
      <c r="BV33" s="718"/>
      <c r="BW33" s="718"/>
      <c r="BX33" s="719">
        <v>89</v>
      </c>
      <c r="BY33" s="718"/>
      <c r="BZ33" s="718"/>
      <c r="CA33" s="718"/>
      <c r="CB33" s="720"/>
      <c r="CD33" s="662" t="s">
        <v>324</v>
      </c>
      <c r="CE33" s="663"/>
      <c r="CF33" s="663"/>
      <c r="CG33" s="663"/>
      <c r="CH33" s="663"/>
      <c r="CI33" s="663"/>
      <c r="CJ33" s="663"/>
      <c r="CK33" s="663"/>
      <c r="CL33" s="663"/>
      <c r="CM33" s="663"/>
      <c r="CN33" s="663"/>
      <c r="CO33" s="663"/>
      <c r="CP33" s="663"/>
      <c r="CQ33" s="664"/>
      <c r="CR33" s="647">
        <v>5959367</v>
      </c>
      <c r="CS33" s="672"/>
      <c r="CT33" s="672"/>
      <c r="CU33" s="672"/>
      <c r="CV33" s="672"/>
      <c r="CW33" s="672"/>
      <c r="CX33" s="672"/>
      <c r="CY33" s="673"/>
      <c r="CZ33" s="652">
        <v>66.7</v>
      </c>
      <c r="DA33" s="684"/>
      <c r="DB33" s="684"/>
      <c r="DC33" s="686"/>
      <c r="DD33" s="656">
        <v>3109021</v>
      </c>
      <c r="DE33" s="672"/>
      <c r="DF33" s="672"/>
      <c r="DG33" s="672"/>
      <c r="DH33" s="672"/>
      <c r="DI33" s="672"/>
      <c r="DJ33" s="672"/>
      <c r="DK33" s="673"/>
      <c r="DL33" s="656">
        <v>2261038</v>
      </c>
      <c r="DM33" s="672"/>
      <c r="DN33" s="672"/>
      <c r="DO33" s="672"/>
      <c r="DP33" s="672"/>
      <c r="DQ33" s="672"/>
      <c r="DR33" s="672"/>
      <c r="DS33" s="672"/>
      <c r="DT33" s="672"/>
      <c r="DU33" s="672"/>
      <c r="DV33" s="673"/>
      <c r="DW33" s="652">
        <v>50.9</v>
      </c>
      <c r="DX33" s="684"/>
      <c r="DY33" s="684"/>
      <c r="DZ33" s="684"/>
      <c r="EA33" s="684"/>
      <c r="EB33" s="684"/>
      <c r="EC33" s="685"/>
    </row>
    <row r="34" spans="2:133" ht="11.25" customHeight="1" x14ac:dyDescent="0.15">
      <c r="B34" s="644" t="s">
        <v>325</v>
      </c>
      <c r="C34" s="645"/>
      <c r="D34" s="645"/>
      <c r="E34" s="645"/>
      <c r="F34" s="645"/>
      <c r="G34" s="645"/>
      <c r="H34" s="645"/>
      <c r="I34" s="645"/>
      <c r="J34" s="645"/>
      <c r="K34" s="645"/>
      <c r="L34" s="645"/>
      <c r="M34" s="645"/>
      <c r="N34" s="645"/>
      <c r="O34" s="645"/>
      <c r="P34" s="645"/>
      <c r="Q34" s="646"/>
      <c r="R34" s="647">
        <v>11106</v>
      </c>
      <c r="S34" s="648"/>
      <c r="T34" s="648"/>
      <c r="U34" s="648"/>
      <c r="V34" s="648"/>
      <c r="W34" s="648"/>
      <c r="X34" s="648"/>
      <c r="Y34" s="649"/>
      <c r="Z34" s="650">
        <v>0.1</v>
      </c>
      <c r="AA34" s="650"/>
      <c r="AB34" s="650"/>
      <c r="AC34" s="650"/>
      <c r="AD34" s="651">
        <v>7985</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1304216</v>
      </c>
      <c r="CS34" s="648"/>
      <c r="CT34" s="648"/>
      <c r="CU34" s="648"/>
      <c r="CV34" s="648"/>
      <c r="CW34" s="648"/>
      <c r="CX34" s="648"/>
      <c r="CY34" s="649"/>
      <c r="CZ34" s="652">
        <v>14.6</v>
      </c>
      <c r="DA34" s="684"/>
      <c r="DB34" s="684"/>
      <c r="DC34" s="686"/>
      <c r="DD34" s="656">
        <v>895968</v>
      </c>
      <c r="DE34" s="648"/>
      <c r="DF34" s="648"/>
      <c r="DG34" s="648"/>
      <c r="DH34" s="648"/>
      <c r="DI34" s="648"/>
      <c r="DJ34" s="648"/>
      <c r="DK34" s="649"/>
      <c r="DL34" s="656">
        <v>634008</v>
      </c>
      <c r="DM34" s="648"/>
      <c r="DN34" s="648"/>
      <c r="DO34" s="648"/>
      <c r="DP34" s="648"/>
      <c r="DQ34" s="648"/>
      <c r="DR34" s="648"/>
      <c r="DS34" s="648"/>
      <c r="DT34" s="648"/>
      <c r="DU34" s="648"/>
      <c r="DV34" s="649"/>
      <c r="DW34" s="652">
        <v>14.3</v>
      </c>
      <c r="DX34" s="684"/>
      <c r="DY34" s="684"/>
      <c r="DZ34" s="684"/>
      <c r="EA34" s="684"/>
      <c r="EB34" s="684"/>
      <c r="EC34" s="685"/>
    </row>
    <row r="35" spans="2:133" ht="11.25" customHeight="1" x14ac:dyDescent="0.15">
      <c r="B35" s="644" t="s">
        <v>327</v>
      </c>
      <c r="C35" s="645"/>
      <c r="D35" s="645"/>
      <c r="E35" s="645"/>
      <c r="F35" s="645"/>
      <c r="G35" s="645"/>
      <c r="H35" s="645"/>
      <c r="I35" s="645"/>
      <c r="J35" s="645"/>
      <c r="K35" s="645"/>
      <c r="L35" s="645"/>
      <c r="M35" s="645"/>
      <c r="N35" s="645"/>
      <c r="O35" s="645"/>
      <c r="P35" s="645"/>
      <c r="Q35" s="646"/>
      <c r="R35" s="647">
        <v>198274</v>
      </c>
      <c r="S35" s="648"/>
      <c r="T35" s="648"/>
      <c r="U35" s="648"/>
      <c r="V35" s="648"/>
      <c r="W35" s="648"/>
      <c r="X35" s="648"/>
      <c r="Y35" s="649"/>
      <c r="Z35" s="650">
        <v>2</v>
      </c>
      <c r="AA35" s="650"/>
      <c r="AB35" s="650"/>
      <c r="AC35" s="650"/>
      <c r="AD35" s="651" t="s">
        <v>232</v>
      </c>
      <c r="AE35" s="651"/>
      <c r="AF35" s="651"/>
      <c r="AG35" s="651"/>
      <c r="AH35" s="651"/>
      <c r="AI35" s="651"/>
      <c r="AJ35" s="651"/>
      <c r="AK35" s="651"/>
      <c r="AL35" s="652" t="s">
        <v>232</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114187</v>
      </c>
      <c r="CS35" s="672"/>
      <c r="CT35" s="672"/>
      <c r="CU35" s="672"/>
      <c r="CV35" s="672"/>
      <c r="CW35" s="672"/>
      <c r="CX35" s="672"/>
      <c r="CY35" s="673"/>
      <c r="CZ35" s="652">
        <v>1.3</v>
      </c>
      <c r="DA35" s="684"/>
      <c r="DB35" s="684"/>
      <c r="DC35" s="686"/>
      <c r="DD35" s="656">
        <v>15954</v>
      </c>
      <c r="DE35" s="672"/>
      <c r="DF35" s="672"/>
      <c r="DG35" s="672"/>
      <c r="DH35" s="672"/>
      <c r="DI35" s="672"/>
      <c r="DJ35" s="672"/>
      <c r="DK35" s="673"/>
      <c r="DL35" s="656">
        <v>15750</v>
      </c>
      <c r="DM35" s="672"/>
      <c r="DN35" s="672"/>
      <c r="DO35" s="672"/>
      <c r="DP35" s="672"/>
      <c r="DQ35" s="672"/>
      <c r="DR35" s="672"/>
      <c r="DS35" s="672"/>
      <c r="DT35" s="672"/>
      <c r="DU35" s="672"/>
      <c r="DV35" s="673"/>
      <c r="DW35" s="652">
        <v>0.4</v>
      </c>
      <c r="DX35" s="684"/>
      <c r="DY35" s="684"/>
      <c r="DZ35" s="684"/>
      <c r="EA35" s="684"/>
      <c r="EB35" s="684"/>
      <c r="EC35" s="685"/>
    </row>
    <row r="36" spans="2:133" ht="11.25" customHeight="1" x14ac:dyDescent="0.15">
      <c r="B36" s="644" t="s">
        <v>331</v>
      </c>
      <c r="C36" s="645"/>
      <c r="D36" s="645"/>
      <c r="E36" s="645"/>
      <c r="F36" s="645"/>
      <c r="G36" s="645"/>
      <c r="H36" s="645"/>
      <c r="I36" s="645"/>
      <c r="J36" s="645"/>
      <c r="K36" s="645"/>
      <c r="L36" s="645"/>
      <c r="M36" s="645"/>
      <c r="N36" s="645"/>
      <c r="O36" s="645"/>
      <c r="P36" s="645"/>
      <c r="Q36" s="646"/>
      <c r="R36" s="647">
        <v>68895</v>
      </c>
      <c r="S36" s="648"/>
      <c r="T36" s="648"/>
      <c r="U36" s="648"/>
      <c r="V36" s="648"/>
      <c r="W36" s="648"/>
      <c r="X36" s="648"/>
      <c r="Y36" s="649"/>
      <c r="Z36" s="650">
        <v>0.7</v>
      </c>
      <c r="AA36" s="650"/>
      <c r="AB36" s="650"/>
      <c r="AC36" s="650"/>
      <c r="AD36" s="651" t="s">
        <v>239</v>
      </c>
      <c r="AE36" s="651"/>
      <c r="AF36" s="651"/>
      <c r="AG36" s="651"/>
      <c r="AH36" s="651"/>
      <c r="AI36" s="651"/>
      <c r="AJ36" s="651"/>
      <c r="AK36" s="651"/>
      <c r="AL36" s="652" t="s">
        <v>232</v>
      </c>
      <c r="AM36" s="653"/>
      <c r="AN36" s="653"/>
      <c r="AO36" s="654"/>
      <c r="AP36" s="235"/>
      <c r="AQ36" s="721" t="s">
        <v>332</v>
      </c>
      <c r="AR36" s="722"/>
      <c r="AS36" s="722"/>
      <c r="AT36" s="722"/>
      <c r="AU36" s="722"/>
      <c r="AV36" s="722"/>
      <c r="AW36" s="722"/>
      <c r="AX36" s="722"/>
      <c r="AY36" s="723"/>
      <c r="AZ36" s="636">
        <v>1343660</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53012</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3468612</v>
      </c>
      <c r="CS36" s="648"/>
      <c r="CT36" s="648"/>
      <c r="CU36" s="648"/>
      <c r="CV36" s="648"/>
      <c r="CW36" s="648"/>
      <c r="CX36" s="648"/>
      <c r="CY36" s="649"/>
      <c r="CZ36" s="652">
        <v>38.799999999999997</v>
      </c>
      <c r="DA36" s="684"/>
      <c r="DB36" s="684"/>
      <c r="DC36" s="686"/>
      <c r="DD36" s="656">
        <v>1290032</v>
      </c>
      <c r="DE36" s="648"/>
      <c r="DF36" s="648"/>
      <c r="DG36" s="648"/>
      <c r="DH36" s="648"/>
      <c r="DI36" s="648"/>
      <c r="DJ36" s="648"/>
      <c r="DK36" s="649"/>
      <c r="DL36" s="656">
        <v>1125313</v>
      </c>
      <c r="DM36" s="648"/>
      <c r="DN36" s="648"/>
      <c r="DO36" s="648"/>
      <c r="DP36" s="648"/>
      <c r="DQ36" s="648"/>
      <c r="DR36" s="648"/>
      <c r="DS36" s="648"/>
      <c r="DT36" s="648"/>
      <c r="DU36" s="648"/>
      <c r="DV36" s="649"/>
      <c r="DW36" s="652">
        <v>25.4</v>
      </c>
      <c r="DX36" s="684"/>
      <c r="DY36" s="684"/>
      <c r="DZ36" s="684"/>
      <c r="EA36" s="684"/>
      <c r="EB36" s="684"/>
      <c r="EC36" s="685"/>
    </row>
    <row r="37" spans="2:133" ht="11.25" customHeight="1" x14ac:dyDescent="0.15">
      <c r="B37" s="644" t="s">
        <v>335</v>
      </c>
      <c r="C37" s="645"/>
      <c r="D37" s="645"/>
      <c r="E37" s="645"/>
      <c r="F37" s="645"/>
      <c r="G37" s="645"/>
      <c r="H37" s="645"/>
      <c r="I37" s="645"/>
      <c r="J37" s="645"/>
      <c r="K37" s="645"/>
      <c r="L37" s="645"/>
      <c r="M37" s="645"/>
      <c r="N37" s="645"/>
      <c r="O37" s="645"/>
      <c r="P37" s="645"/>
      <c r="Q37" s="646"/>
      <c r="R37" s="647">
        <v>765510</v>
      </c>
      <c r="S37" s="648"/>
      <c r="T37" s="648"/>
      <c r="U37" s="648"/>
      <c r="V37" s="648"/>
      <c r="W37" s="648"/>
      <c r="X37" s="648"/>
      <c r="Y37" s="649"/>
      <c r="Z37" s="650">
        <v>7.9</v>
      </c>
      <c r="AA37" s="650"/>
      <c r="AB37" s="650"/>
      <c r="AC37" s="650"/>
      <c r="AD37" s="651" t="s">
        <v>232</v>
      </c>
      <c r="AE37" s="651"/>
      <c r="AF37" s="651"/>
      <c r="AG37" s="651"/>
      <c r="AH37" s="651"/>
      <c r="AI37" s="651"/>
      <c r="AJ37" s="651"/>
      <c r="AK37" s="651"/>
      <c r="AL37" s="652" t="s">
        <v>232</v>
      </c>
      <c r="AM37" s="653"/>
      <c r="AN37" s="653"/>
      <c r="AO37" s="654"/>
      <c r="AQ37" s="725" t="s">
        <v>336</v>
      </c>
      <c r="AR37" s="726"/>
      <c r="AS37" s="726"/>
      <c r="AT37" s="726"/>
      <c r="AU37" s="726"/>
      <c r="AV37" s="726"/>
      <c r="AW37" s="726"/>
      <c r="AX37" s="726"/>
      <c r="AY37" s="727"/>
      <c r="AZ37" s="647">
        <v>626798</v>
      </c>
      <c r="BA37" s="648"/>
      <c r="BB37" s="648"/>
      <c r="BC37" s="648"/>
      <c r="BD37" s="672"/>
      <c r="BE37" s="672"/>
      <c r="BF37" s="702"/>
      <c r="BG37" s="662" t="s">
        <v>337</v>
      </c>
      <c r="BH37" s="663"/>
      <c r="BI37" s="663"/>
      <c r="BJ37" s="663"/>
      <c r="BK37" s="663"/>
      <c r="BL37" s="663"/>
      <c r="BM37" s="663"/>
      <c r="BN37" s="663"/>
      <c r="BO37" s="663"/>
      <c r="BP37" s="663"/>
      <c r="BQ37" s="663"/>
      <c r="BR37" s="663"/>
      <c r="BS37" s="663"/>
      <c r="BT37" s="663"/>
      <c r="BU37" s="664"/>
      <c r="BV37" s="647">
        <v>48702</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493318</v>
      </c>
      <c r="CS37" s="672"/>
      <c r="CT37" s="672"/>
      <c r="CU37" s="672"/>
      <c r="CV37" s="672"/>
      <c r="CW37" s="672"/>
      <c r="CX37" s="672"/>
      <c r="CY37" s="673"/>
      <c r="CZ37" s="652">
        <v>5.5</v>
      </c>
      <c r="DA37" s="684"/>
      <c r="DB37" s="684"/>
      <c r="DC37" s="686"/>
      <c r="DD37" s="656">
        <v>489802</v>
      </c>
      <c r="DE37" s="672"/>
      <c r="DF37" s="672"/>
      <c r="DG37" s="672"/>
      <c r="DH37" s="672"/>
      <c r="DI37" s="672"/>
      <c r="DJ37" s="672"/>
      <c r="DK37" s="673"/>
      <c r="DL37" s="656">
        <v>489802</v>
      </c>
      <c r="DM37" s="672"/>
      <c r="DN37" s="672"/>
      <c r="DO37" s="672"/>
      <c r="DP37" s="672"/>
      <c r="DQ37" s="672"/>
      <c r="DR37" s="672"/>
      <c r="DS37" s="672"/>
      <c r="DT37" s="672"/>
      <c r="DU37" s="672"/>
      <c r="DV37" s="673"/>
      <c r="DW37" s="652">
        <v>11</v>
      </c>
      <c r="DX37" s="684"/>
      <c r="DY37" s="684"/>
      <c r="DZ37" s="684"/>
      <c r="EA37" s="684"/>
      <c r="EB37" s="684"/>
      <c r="EC37" s="685"/>
    </row>
    <row r="38" spans="2:133" ht="11.25" customHeight="1" x14ac:dyDescent="0.15">
      <c r="B38" s="644" t="s">
        <v>339</v>
      </c>
      <c r="C38" s="645"/>
      <c r="D38" s="645"/>
      <c r="E38" s="645"/>
      <c r="F38" s="645"/>
      <c r="G38" s="645"/>
      <c r="H38" s="645"/>
      <c r="I38" s="645"/>
      <c r="J38" s="645"/>
      <c r="K38" s="645"/>
      <c r="L38" s="645"/>
      <c r="M38" s="645"/>
      <c r="N38" s="645"/>
      <c r="O38" s="645"/>
      <c r="P38" s="645"/>
      <c r="Q38" s="646"/>
      <c r="R38" s="647">
        <v>780234</v>
      </c>
      <c r="S38" s="648"/>
      <c r="T38" s="648"/>
      <c r="U38" s="648"/>
      <c r="V38" s="648"/>
      <c r="W38" s="648"/>
      <c r="X38" s="648"/>
      <c r="Y38" s="649"/>
      <c r="Z38" s="650">
        <v>8.1</v>
      </c>
      <c r="AA38" s="650"/>
      <c r="AB38" s="650"/>
      <c r="AC38" s="650"/>
      <c r="AD38" s="651">
        <v>1</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103905</v>
      </c>
      <c r="BA38" s="648"/>
      <c r="BB38" s="648"/>
      <c r="BC38" s="648"/>
      <c r="BD38" s="672"/>
      <c r="BE38" s="672"/>
      <c r="BF38" s="702"/>
      <c r="BG38" s="662" t="s">
        <v>341</v>
      </c>
      <c r="BH38" s="663"/>
      <c r="BI38" s="663"/>
      <c r="BJ38" s="663"/>
      <c r="BK38" s="663"/>
      <c r="BL38" s="663"/>
      <c r="BM38" s="663"/>
      <c r="BN38" s="663"/>
      <c r="BO38" s="663"/>
      <c r="BP38" s="663"/>
      <c r="BQ38" s="663"/>
      <c r="BR38" s="663"/>
      <c r="BS38" s="663"/>
      <c r="BT38" s="663"/>
      <c r="BU38" s="664"/>
      <c r="BV38" s="647">
        <v>2558</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713900</v>
      </c>
      <c r="CS38" s="648"/>
      <c r="CT38" s="648"/>
      <c r="CU38" s="648"/>
      <c r="CV38" s="648"/>
      <c r="CW38" s="648"/>
      <c r="CX38" s="648"/>
      <c r="CY38" s="649"/>
      <c r="CZ38" s="652">
        <v>8</v>
      </c>
      <c r="DA38" s="684"/>
      <c r="DB38" s="684"/>
      <c r="DC38" s="686"/>
      <c r="DD38" s="656">
        <v>553405</v>
      </c>
      <c r="DE38" s="648"/>
      <c r="DF38" s="648"/>
      <c r="DG38" s="648"/>
      <c r="DH38" s="648"/>
      <c r="DI38" s="648"/>
      <c r="DJ38" s="648"/>
      <c r="DK38" s="649"/>
      <c r="DL38" s="656">
        <v>485967</v>
      </c>
      <c r="DM38" s="648"/>
      <c r="DN38" s="648"/>
      <c r="DO38" s="648"/>
      <c r="DP38" s="648"/>
      <c r="DQ38" s="648"/>
      <c r="DR38" s="648"/>
      <c r="DS38" s="648"/>
      <c r="DT38" s="648"/>
      <c r="DU38" s="648"/>
      <c r="DV38" s="649"/>
      <c r="DW38" s="652">
        <v>10.9</v>
      </c>
      <c r="DX38" s="684"/>
      <c r="DY38" s="684"/>
      <c r="DZ38" s="684"/>
      <c r="EA38" s="684"/>
      <c r="EB38" s="684"/>
      <c r="EC38" s="685"/>
    </row>
    <row r="39" spans="2:133" ht="11.25" customHeight="1" x14ac:dyDescent="0.15">
      <c r="B39" s="644" t="s">
        <v>343</v>
      </c>
      <c r="C39" s="645"/>
      <c r="D39" s="645"/>
      <c r="E39" s="645"/>
      <c r="F39" s="645"/>
      <c r="G39" s="645"/>
      <c r="H39" s="645"/>
      <c r="I39" s="645"/>
      <c r="J39" s="645"/>
      <c r="K39" s="645"/>
      <c r="L39" s="645"/>
      <c r="M39" s="645"/>
      <c r="N39" s="645"/>
      <c r="O39" s="645"/>
      <c r="P39" s="645"/>
      <c r="Q39" s="646"/>
      <c r="R39" s="647">
        <v>313790</v>
      </c>
      <c r="S39" s="648"/>
      <c r="T39" s="648"/>
      <c r="U39" s="648"/>
      <c r="V39" s="648"/>
      <c r="W39" s="648"/>
      <c r="X39" s="648"/>
      <c r="Y39" s="649"/>
      <c r="Z39" s="650">
        <v>3.2</v>
      </c>
      <c r="AA39" s="650"/>
      <c r="AB39" s="650"/>
      <c r="AC39" s="650"/>
      <c r="AD39" s="651" t="s">
        <v>232</v>
      </c>
      <c r="AE39" s="651"/>
      <c r="AF39" s="651"/>
      <c r="AG39" s="651"/>
      <c r="AH39" s="651"/>
      <c r="AI39" s="651"/>
      <c r="AJ39" s="651"/>
      <c r="AK39" s="651"/>
      <c r="AL39" s="652" t="s">
        <v>232</v>
      </c>
      <c r="AM39" s="653"/>
      <c r="AN39" s="653"/>
      <c r="AO39" s="654"/>
      <c r="AQ39" s="725" t="s">
        <v>344</v>
      </c>
      <c r="AR39" s="726"/>
      <c r="AS39" s="726"/>
      <c r="AT39" s="726"/>
      <c r="AU39" s="726"/>
      <c r="AV39" s="726"/>
      <c r="AW39" s="726"/>
      <c r="AX39" s="726"/>
      <c r="AY39" s="727"/>
      <c r="AZ39" s="647">
        <v>2962</v>
      </c>
      <c r="BA39" s="648"/>
      <c r="BB39" s="648"/>
      <c r="BC39" s="648"/>
      <c r="BD39" s="672"/>
      <c r="BE39" s="672"/>
      <c r="BF39" s="702"/>
      <c r="BG39" s="662" t="s">
        <v>345</v>
      </c>
      <c r="BH39" s="663"/>
      <c r="BI39" s="663"/>
      <c r="BJ39" s="663"/>
      <c r="BK39" s="663"/>
      <c r="BL39" s="663"/>
      <c r="BM39" s="663"/>
      <c r="BN39" s="663"/>
      <c r="BO39" s="663"/>
      <c r="BP39" s="663"/>
      <c r="BQ39" s="663"/>
      <c r="BR39" s="663"/>
      <c r="BS39" s="663"/>
      <c r="BT39" s="663"/>
      <c r="BU39" s="664"/>
      <c r="BV39" s="647">
        <v>4168</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351472</v>
      </c>
      <c r="CS39" s="672"/>
      <c r="CT39" s="672"/>
      <c r="CU39" s="672"/>
      <c r="CV39" s="672"/>
      <c r="CW39" s="672"/>
      <c r="CX39" s="672"/>
      <c r="CY39" s="673"/>
      <c r="CZ39" s="652">
        <v>3.9</v>
      </c>
      <c r="DA39" s="684"/>
      <c r="DB39" s="684"/>
      <c r="DC39" s="686"/>
      <c r="DD39" s="656">
        <v>350876</v>
      </c>
      <c r="DE39" s="672"/>
      <c r="DF39" s="672"/>
      <c r="DG39" s="672"/>
      <c r="DH39" s="672"/>
      <c r="DI39" s="672"/>
      <c r="DJ39" s="672"/>
      <c r="DK39" s="673"/>
      <c r="DL39" s="656" t="s">
        <v>232</v>
      </c>
      <c r="DM39" s="672"/>
      <c r="DN39" s="672"/>
      <c r="DO39" s="672"/>
      <c r="DP39" s="672"/>
      <c r="DQ39" s="672"/>
      <c r="DR39" s="672"/>
      <c r="DS39" s="672"/>
      <c r="DT39" s="672"/>
      <c r="DU39" s="672"/>
      <c r="DV39" s="673"/>
      <c r="DW39" s="652" t="s">
        <v>239</v>
      </c>
      <c r="DX39" s="684"/>
      <c r="DY39" s="684"/>
      <c r="DZ39" s="684"/>
      <c r="EA39" s="684"/>
      <c r="EB39" s="684"/>
      <c r="EC39" s="685"/>
    </row>
    <row r="40" spans="2:133" ht="11.25" customHeight="1" x14ac:dyDescent="0.15">
      <c r="B40" s="644" t="s">
        <v>347</v>
      </c>
      <c r="C40" s="645"/>
      <c r="D40" s="645"/>
      <c r="E40" s="645"/>
      <c r="F40" s="645"/>
      <c r="G40" s="645"/>
      <c r="H40" s="645"/>
      <c r="I40" s="645"/>
      <c r="J40" s="645"/>
      <c r="K40" s="645"/>
      <c r="L40" s="645"/>
      <c r="M40" s="645"/>
      <c r="N40" s="645"/>
      <c r="O40" s="645"/>
      <c r="P40" s="645"/>
      <c r="Q40" s="646"/>
      <c r="R40" s="647">
        <v>85000</v>
      </c>
      <c r="S40" s="648"/>
      <c r="T40" s="648"/>
      <c r="U40" s="648"/>
      <c r="V40" s="648"/>
      <c r="W40" s="648"/>
      <c r="X40" s="648"/>
      <c r="Y40" s="649"/>
      <c r="Z40" s="650">
        <v>0.9</v>
      </c>
      <c r="AA40" s="650"/>
      <c r="AB40" s="650"/>
      <c r="AC40" s="650"/>
      <c r="AD40" s="651" t="s">
        <v>232</v>
      </c>
      <c r="AE40" s="651"/>
      <c r="AF40" s="651"/>
      <c r="AG40" s="651"/>
      <c r="AH40" s="651"/>
      <c r="AI40" s="651"/>
      <c r="AJ40" s="651"/>
      <c r="AK40" s="651"/>
      <c r="AL40" s="652" t="s">
        <v>232</v>
      </c>
      <c r="AM40" s="653"/>
      <c r="AN40" s="653"/>
      <c r="AO40" s="654"/>
      <c r="AQ40" s="725" t="s">
        <v>348</v>
      </c>
      <c r="AR40" s="726"/>
      <c r="AS40" s="726"/>
      <c r="AT40" s="726"/>
      <c r="AU40" s="726"/>
      <c r="AV40" s="726"/>
      <c r="AW40" s="726"/>
      <c r="AX40" s="726"/>
      <c r="AY40" s="727"/>
      <c r="AZ40" s="647" t="s">
        <v>232</v>
      </c>
      <c r="BA40" s="648"/>
      <c r="BB40" s="648"/>
      <c r="BC40" s="648"/>
      <c r="BD40" s="672"/>
      <c r="BE40" s="672"/>
      <c r="BF40" s="702"/>
      <c r="BG40" s="728" t="s">
        <v>349</v>
      </c>
      <c r="BH40" s="729"/>
      <c r="BI40" s="729"/>
      <c r="BJ40" s="729"/>
      <c r="BK40" s="729"/>
      <c r="BL40" s="236"/>
      <c r="BM40" s="663" t="s">
        <v>350</v>
      </c>
      <c r="BN40" s="663"/>
      <c r="BO40" s="663"/>
      <c r="BP40" s="663"/>
      <c r="BQ40" s="663"/>
      <c r="BR40" s="663"/>
      <c r="BS40" s="663"/>
      <c r="BT40" s="663"/>
      <c r="BU40" s="664"/>
      <c r="BV40" s="647">
        <v>100</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6980</v>
      </c>
      <c r="CS40" s="648"/>
      <c r="CT40" s="648"/>
      <c r="CU40" s="648"/>
      <c r="CV40" s="648"/>
      <c r="CW40" s="648"/>
      <c r="CX40" s="648"/>
      <c r="CY40" s="649"/>
      <c r="CZ40" s="652">
        <v>0.1</v>
      </c>
      <c r="DA40" s="684"/>
      <c r="DB40" s="684"/>
      <c r="DC40" s="686"/>
      <c r="DD40" s="656">
        <v>2786</v>
      </c>
      <c r="DE40" s="648"/>
      <c r="DF40" s="648"/>
      <c r="DG40" s="648"/>
      <c r="DH40" s="648"/>
      <c r="DI40" s="648"/>
      <c r="DJ40" s="648"/>
      <c r="DK40" s="649"/>
      <c r="DL40" s="656" t="s">
        <v>239</v>
      </c>
      <c r="DM40" s="648"/>
      <c r="DN40" s="648"/>
      <c r="DO40" s="648"/>
      <c r="DP40" s="648"/>
      <c r="DQ40" s="648"/>
      <c r="DR40" s="648"/>
      <c r="DS40" s="648"/>
      <c r="DT40" s="648"/>
      <c r="DU40" s="648"/>
      <c r="DV40" s="649"/>
      <c r="DW40" s="652" t="s">
        <v>239</v>
      </c>
      <c r="DX40" s="684"/>
      <c r="DY40" s="684"/>
      <c r="DZ40" s="684"/>
      <c r="EA40" s="684"/>
      <c r="EB40" s="684"/>
      <c r="EC40" s="685"/>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239</v>
      </c>
      <c r="AA41" s="650"/>
      <c r="AB41" s="650"/>
      <c r="AC41" s="650"/>
      <c r="AD41" s="651" t="s">
        <v>232</v>
      </c>
      <c r="AE41" s="651"/>
      <c r="AF41" s="651"/>
      <c r="AG41" s="651"/>
      <c r="AH41" s="651"/>
      <c r="AI41" s="651"/>
      <c r="AJ41" s="651"/>
      <c r="AK41" s="651"/>
      <c r="AL41" s="652" t="s">
        <v>232</v>
      </c>
      <c r="AM41" s="653"/>
      <c r="AN41" s="653"/>
      <c r="AO41" s="654"/>
      <c r="AQ41" s="725" t="s">
        <v>353</v>
      </c>
      <c r="AR41" s="726"/>
      <c r="AS41" s="726"/>
      <c r="AT41" s="726"/>
      <c r="AU41" s="726"/>
      <c r="AV41" s="726"/>
      <c r="AW41" s="726"/>
      <c r="AX41" s="726"/>
      <c r="AY41" s="727"/>
      <c r="AZ41" s="647">
        <v>133699</v>
      </c>
      <c r="BA41" s="648"/>
      <c r="BB41" s="648"/>
      <c r="BC41" s="648"/>
      <c r="BD41" s="672"/>
      <c r="BE41" s="672"/>
      <c r="BF41" s="702"/>
      <c r="BG41" s="728"/>
      <c r="BH41" s="729"/>
      <c r="BI41" s="729"/>
      <c r="BJ41" s="729"/>
      <c r="BK41" s="729"/>
      <c r="BL41" s="236"/>
      <c r="BM41" s="663" t="s">
        <v>354</v>
      </c>
      <c r="BN41" s="663"/>
      <c r="BO41" s="663"/>
      <c r="BP41" s="663"/>
      <c r="BQ41" s="663"/>
      <c r="BR41" s="663"/>
      <c r="BS41" s="663"/>
      <c r="BT41" s="663"/>
      <c r="BU41" s="664"/>
      <c r="BV41" s="647" t="s">
        <v>232</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232</v>
      </c>
      <c r="CS41" s="672"/>
      <c r="CT41" s="672"/>
      <c r="CU41" s="672"/>
      <c r="CV41" s="672"/>
      <c r="CW41" s="672"/>
      <c r="CX41" s="672"/>
      <c r="CY41" s="673"/>
      <c r="CZ41" s="652" t="s">
        <v>232</v>
      </c>
      <c r="DA41" s="684"/>
      <c r="DB41" s="684"/>
      <c r="DC41" s="686"/>
      <c r="DD41" s="656" t="s">
        <v>232</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356</v>
      </c>
      <c r="C42" s="645"/>
      <c r="D42" s="645"/>
      <c r="E42" s="645"/>
      <c r="F42" s="645"/>
      <c r="G42" s="645"/>
      <c r="H42" s="645"/>
      <c r="I42" s="645"/>
      <c r="J42" s="645"/>
      <c r="K42" s="645"/>
      <c r="L42" s="645"/>
      <c r="M42" s="645"/>
      <c r="N42" s="645"/>
      <c r="O42" s="645"/>
      <c r="P42" s="645"/>
      <c r="Q42" s="646"/>
      <c r="R42" s="647">
        <v>200000</v>
      </c>
      <c r="S42" s="648"/>
      <c r="T42" s="648"/>
      <c r="U42" s="648"/>
      <c r="V42" s="648"/>
      <c r="W42" s="648"/>
      <c r="X42" s="648"/>
      <c r="Y42" s="649"/>
      <c r="Z42" s="650">
        <v>2.1</v>
      </c>
      <c r="AA42" s="650"/>
      <c r="AB42" s="650"/>
      <c r="AC42" s="650"/>
      <c r="AD42" s="651" t="s">
        <v>239</v>
      </c>
      <c r="AE42" s="651"/>
      <c r="AF42" s="651"/>
      <c r="AG42" s="651"/>
      <c r="AH42" s="651"/>
      <c r="AI42" s="651"/>
      <c r="AJ42" s="651"/>
      <c r="AK42" s="651"/>
      <c r="AL42" s="652" t="s">
        <v>232</v>
      </c>
      <c r="AM42" s="653"/>
      <c r="AN42" s="653"/>
      <c r="AO42" s="654"/>
      <c r="AQ42" s="746" t="s">
        <v>357</v>
      </c>
      <c r="AR42" s="747"/>
      <c r="AS42" s="747"/>
      <c r="AT42" s="747"/>
      <c r="AU42" s="747"/>
      <c r="AV42" s="747"/>
      <c r="AW42" s="747"/>
      <c r="AX42" s="747"/>
      <c r="AY42" s="748"/>
      <c r="AZ42" s="738">
        <v>476296</v>
      </c>
      <c r="BA42" s="739"/>
      <c r="BB42" s="739"/>
      <c r="BC42" s="739"/>
      <c r="BD42" s="718"/>
      <c r="BE42" s="718"/>
      <c r="BF42" s="720"/>
      <c r="BG42" s="730"/>
      <c r="BH42" s="731"/>
      <c r="BI42" s="731"/>
      <c r="BJ42" s="731"/>
      <c r="BK42" s="731"/>
      <c r="BL42" s="237"/>
      <c r="BM42" s="675" t="s">
        <v>358</v>
      </c>
      <c r="BN42" s="675"/>
      <c r="BO42" s="675"/>
      <c r="BP42" s="675"/>
      <c r="BQ42" s="675"/>
      <c r="BR42" s="675"/>
      <c r="BS42" s="675"/>
      <c r="BT42" s="675"/>
      <c r="BU42" s="676"/>
      <c r="BV42" s="738">
        <v>293</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528446</v>
      </c>
      <c r="CS42" s="648"/>
      <c r="CT42" s="648"/>
      <c r="CU42" s="648"/>
      <c r="CV42" s="648"/>
      <c r="CW42" s="648"/>
      <c r="CX42" s="648"/>
      <c r="CY42" s="649"/>
      <c r="CZ42" s="652">
        <v>5.9</v>
      </c>
      <c r="DA42" s="653"/>
      <c r="DB42" s="653"/>
      <c r="DC42" s="665"/>
      <c r="DD42" s="656">
        <v>91565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360</v>
      </c>
      <c r="C43" s="689"/>
      <c r="D43" s="689"/>
      <c r="E43" s="689"/>
      <c r="F43" s="689"/>
      <c r="G43" s="689"/>
      <c r="H43" s="689"/>
      <c r="I43" s="689"/>
      <c r="J43" s="689"/>
      <c r="K43" s="689"/>
      <c r="L43" s="689"/>
      <c r="M43" s="689"/>
      <c r="N43" s="689"/>
      <c r="O43" s="689"/>
      <c r="P43" s="689"/>
      <c r="Q43" s="690"/>
      <c r="R43" s="738">
        <v>9683767</v>
      </c>
      <c r="S43" s="739"/>
      <c r="T43" s="739"/>
      <c r="U43" s="739"/>
      <c r="V43" s="739"/>
      <c r="W43" s="739"/>
      <c r="X43" s="739"/>
      <c r="Y43" s="740"/>
      <c r="Z43" s="741">
        <v>100</v>
      </c>
      <c r="AA43" s="741"/>
      <c r="AB43" s="741"/>
      <c r="AC43" s="741"/>
      <c r="AD43" s="742">
        <v>4154024</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20328</v>
      </c>
      <c r="CS43" s="672"/>
      <c r="CT43" s="672"/>
      <c r="CU43" s="672"/>
      <c r="CV43" s="672"/>
      <c r="CW43" s="672"/>
      <c r="CX43" s="672"/>
      <c r="CY43" s="673"/>
      <c r="CZ43" s="652">
        <v>0.2</v>
      </c>
      <c r="DA43" s="684"/>
      <c r="DB43" s="684"/>
      <c r="DC43" s="686"/>
      <c r="DD43" s="656">
        <v>20328</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362</v>
      </c>
      <c r="CG44" s="645"/>
      <c r="CH44" s="645"/>
      <c r="CI44" s="645"/>
      <c r="CJ44" s="645"/>
      <c r="CK44" s="645"/>
      <c r="CL44" s="645"/>
      <c r="CM44" s="645"/>
      <c r="CN44" s="645"/>
      <c r="CO44" s="645"/>
      <c r="CP44" s="645"/>
      <c r="CQ44" s="646"/>
      <c r="CR44" s="647">
        <v>491720</v>
      </c>
      <c r="CS44" s="648"/>
      <c r="CT44" s="648"/>
      <c r="CU44" s="648"/>
      <c r="CV44" s="648"/>
      <c r="CW44" s="648"/>
      <c r="CX44" s="648"/>
      <c r="CY44" s="649"/>
      <c r="CZ44" s="652">
        <v>5.5</v>
      </c>
      <c r="DA44" s="653"/>
      <c r="DB44" s="653"/>
      <c r="DC44" s="665"/>
      <c r="DD44" s="656">
        <v>89303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179230</v>
      </c>
      <c r="CS45" s="672"/>
      <c r="CT45" s="672"/>
      <c r="CU45" s="672"/>
      <c r="CV45" s="672"/>
      <c r="CW45" s="672"/>
      <c r="CX45" s="672"/>
      <c r="CY45" s="673"/>
      <c r="CZ45" s="652">
        <v>2</v>
      </c>
      <c r="DA45" s="684"/>
      <c r="DB45" s="684"/>
      <c r="DC45" s="686"/>
      <c r="DD45" s="656">
        <v>15427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265144</v>
      </c>
      <c r="CS46" s="648"/>
      <c r="CT46" s="648"/>
      <c r="CU46" s="648"/>
      <c r="CV46" s="648"/>
      <c r="CW46" s="648"/>
      <c r="CX46" s="648"/>
      <c r="CY46" s="649"/>
      <c r="CZ46" s="652">
        <v>3</v>
      </c>
      <c r="DA46" s="653"/>
      <c r="DB46" s="653"/>
      <c r="DC46" s="665"/>
      <c r="DD46" s="656">
        <v>73875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36726</v>
      </c>
      <c r="CS47" s="672"/>
      <c r="CT47" s="672"/>
      <c r="CU47" s="672"/>
      <c r="CV47" s="672"/>
      <c r="CW47" s="672"/>
      <c r="CX47" s="672"/>
      <c r="CY47" s="673"/>
      <c r="CZ47" s="652">
        <v>0.4</v>
      </c>
      <c r="DA47" s="684"/>
      <c r="DB47" s="684"/>
      <c r="DC47" s="686"/>
      <c r="DD47" s="656">
        <v>2262</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232</v>
      </c>
      <c r="CS48" s="648"/>
      <c r="CT48" s="648"/>
      <c r="CU48" s="648"/>
      <c r="CV48" s="648"/>
      <c r="CW48" s="648"/>
      <c r="CX48" s="648"/>
      <c r="CY48" s="649"/>
      <c r="CZ48" s="652" t="s">
        <v>232</v>
      </c>
      <c r="DA48" s="653"/>
      <c r="DB48" s="653"/>
      <c r="DC48" s="665"/>
      <c r="DD48" s="656" t="s">
        <v>232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370</v>
      </c>
      <c r="CE49" s="689"/>
      <c r="CF49" s="689"/>
      <c r="CG49" s="689"/>
      <c r="CH49" s="689"/>
      <c r="CI49" s="689"/>
      <c r="CJ49" s="689"/>
      <c r="CK49" s="689"/>
      <c r="CL49" s="689"/>
      <c r="CM49" s="689"/>
      <c r="CN49" s="689"/>
      <c r="CO49" s="689"/>
      <c r="CP49" s="689"/>
      <c r="CQ49" s="690"/>
      <c r="CR49" s="738">
        <v>8941081</v>
      </c>
      <c r="CS49" s="718"/>
      <c r="CT49" s="718"/>
      <c r="CU49" s="718"/>
      <c r="CV49" s="718"/>
      <c r="CW49" s="718"/>
      <c r="CX49" s="718"/>
      <c r="CY49" s="749"/>
      <c r="CZ49" s="743">
        <v>100</v>
      </c>
      <c r="DA49" s="750"/>
      <c r="DB49" s="750"/>
      <c r="DC49" s="751"/>
      <c r="DD49" s="752">
        <v>5080340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7fBub5GNTHdl0Ui9/+pY4RRIaPvmNnpAhhTOj4n2T7+pdmpwRPofNxZPcawUeG4uQY3EDipeZveT2ysprSH4Q==" saltValue="D9RH/7W8SXxdPZb6psdr+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9639</v>
      </c>
      <c r="R7" s="783"/>
      <c r="S7" s="783"/>
      <c r="T7" s="783"/>
      <c r="U7" s="783"/>
      <c r="V7" s="783">
        <v>8901</v>
      </c>
      <c r="W7" s="783"/>
      <c r="X7" s="783"/>
      <c r="Y7" s="783"/>
      <c r="Z7" s="783"/>
      <c r="AA7" s="783">
        <v>738</v>
      </c>
      <c r="AB7" s="783"/>
      <c r="AC7" s="783"/>
      <c r="AD7" s="783"/>
      <c r="AE7" s="784"/>
      <c r="AF7" s="785">
        <v>695</v>
      </c>
      <c r="AG7" s="786"/>
      <c r="AH7" s="786"/>
      <c r="AI7" s="786"/>
      <c r="AJ7" s="787"/>
      <c r="AK7" s="822">
        <v>69</v>
      </c>
      <c r="AL7" s="823"/>
      <c r="AM7" s="823"/>
      <c r="AN7" s="823"/>
      <c r="AO7" s="823"/>
      <c r="AP7" s="823">
        <v>3949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602</v>
      </c>
      <c r="BT7" s="827"/>
      <c r="BU7" s="827"/>
      <c r="BV7" s="827"/>
      <c r="BW7" s="827"/>
      <c r="BX7" s="827"/>
      <c r="BY7" s="827"/>
      <c r="BZ7" s="827"/>
      <c r="CA7" s="827"/>
      <c r="CB7" s="827"/>
      <c r="CC7" s="827"/>
      <c r="CD7" s="827"/>
      <c r="CE7" s="827"/>
      <c r="CF7" s="827"/>
      <c r="CG7" s="828"/>
      <c r="CH7" s="819">
        <v>3</v>
      </c>
      <c r="CI7" s="820"/>
      <c r="CJ7" s="820"/>
      <c r="CK7" s="820"/>
      <c r="CL7" s="821"/>
      <c r="CM7" s="819">
        <v>292</v>
      </c>
      <c r="CN7" s="820"/>
      <c r="CO7" s="820"/>
      <c r="CP7" s="820"/>
      <c r="CQ7" s="821"/>
      <c r="CR7" s="819">
        <v>15</v>
      </c>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394</v>
      </c>
      <c r="C8" s="804"/>
      <c r="D8" s="804"/>
      <c r="E8" s="804"/>
      <c r="F8" s="804"/>
      <c r="G8" s="804"/>
      <c r="H8" s="804"/>
      <c r="I8" s="804"/>
      <c r="J8" s="804"/>
      <c r="K8" s="804"/>
      <c r="L8" s="804"/>
      <c r="M8" s="804"/>
      <c r="N8" s="804"/>
      <c r="O8" s="804"/>
      <c r="P8" s="805"/>
      <c r="Q8" s="806">
        <v>161</v>
      </c>
      <c r="R8" s="807"/>
      <c r="S8" s="807"/>
      <c r="T8" s="807"/>
      <c r="U8" s="807"/>
      <c r="V8" s="807">
        <v>156</v>
      </c>
      <c r="W8" s="807"/>
      <c r="X8" s="807"/>
      <c r="Y8" s="807"/>
      <c r="Z8" s="807"/>
      <c r="AA8" s="807">
        <v>5</v>
      </c>
      <c r="AB8" s="807"/>
      <c r="AC8" s="807"/>
      <c r="AD8" s="807"/>
      <c r="AE8" s="808"/>
      <c r="AF8" s="809">
        <v>5</v>
      </c>
      <c r="AG8" s="810"/>
      <c r="AH8" s="810"/>
      <c r="AI8" s="810"/>
      <c r="AJ8" s="811"/>
      <c r="AK8" s="812">
        <v>116</v>
      </c>
      <c r="AL8" s="813"/>
      <c r="AM8" s="813"/>
      <c r="AN8" s="813"/>
      <c r="AO8" s="813"/>
      <c r="AP8" s="813">
        <v>15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603</v>
      </c>
      <c r="BT8" s="817"/>
      <c r="BU8" s="817"/>
      <c r="BV8" s="817"/>
      <c r="BW8" s="817"/>
      <c r="BX8" s="817"/>
      <c r="BY8" s="817"/>
      <c r="BZ8" s="817"/>
      <c r="CA8" s="817"/>
      <c r="CB8" s="817"/>
      <c r="CC8" s="817"/>
      <c r="CD8" s="817"/>
      <c r="CE8" s="817"/>
      <c r="CF8" s="817"/>
      <c r="CG8" s="818"/>
      <c r="CH8" s="829">
        <v>-15</v>
      </c>
      <c r="CI8" s="830"/>
      <c r="CJ8" s="830"/>
      <c r="CK8" s="830"/>
      <c r="CL8" s="831"/>
      <c r="CM8" s="829">
        <v>111</v>
      </c>
      <c r="CN8" s="830"/>
      <c r="CO8" s="830"/>
      <c r="CP8" s="830"/>
      <c r="CQ8" s="831"/>
      <c r="CR8" s="829">
        <v>3</v>
      </c>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9684</v>
      </c>
      <c r="R23" s="842"/>
      <c r="S23" s="842"/>
      <c r="T23" s="842"/>
      <c r="U23" s="842"/>
      <c r="V23" s="842">
        <v>8941</v>
      </c>
      <c r="W23" s="842"/>
      <c r="X23" s="842"/>
      <c r="Y23" s="842"/>
      <c r="Z23" s="842"/>
      <c r="AA23" s="842">
        <v>743</v>
      </c>
      <c r="AB23" s="842"/>
      <c r="AC23" s="842"/>
      <c r="AD23" s="842"/>
      <c r="AE23" s="843"/>
      <c r="AF23" s="844">
        <v>700</v>
      </c>
      <c r="AG23" s="842"/>
      <c r="AH23" s="842"/>
      <c r="AI23" s="842"/>
      <c r="AJ23" s="845"/>
      <c r="AK23" s="846"/>
      <c r="AL23" s="847"/>
      <c r="AM23" s="847"/>
      <c r="AN23" s="847"/>
      <c r="AO23" s="847"/>
      <c r="AP23" s="842">
        <v>3963</v>
      </c>
      <c r="AQ23" s="842"/>
      <c r="AR23" s="842"/>
      <c r="AS23" s="842"/>
      <c r="AT23" s="842"/>
      <c r="AU23" s="848"/>
      <c r="AV23" s="848"/>
      <c r="AW23" s="848"/>
      <c r="AX23" s="848"/>
      <c r="AY23" s="849"/>
      <c r="AZ23" s="857" t="s">
        <v>398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1915</v>
      </c>
      <c r="R28" s="871"/>
      <c r="S28" s="871"/>
      <c r="T28" s="871"/>
      <c r="U28" s="872"/>
      <c r="V28" s="784">
        <v>1862</v>
      </c>
      <c r="W28" s="871"/>
      <c r="X28" s="871"/>
      <c r="Y28" s="871"/>
      <c r="Z28" s="872"/>
      <c r="AA28" s="784">
        <v>53</v>
      </c>
      <c r="AB28" s="871"/>
      <c r="AC28" s="871"/>
      <c r="AD28" s="871"/>
      <c r="AE28" s="873"/>
      <c r="AF28" s="874">
        <v>53</v>
      </c>
      <c r="AG28" s="875"/>
      <c r="AH28" s="875"/>
      <c r="AI28" s="875"/>
      <c r="AJ28" s="876"/>
      <c r="AK28" s="877">
        <v>134</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78">
        <v>1541</v>
      </c>
      <c r="R29" s="810"/>
      <c r="S29" s="810"/>
      <c r="T29" s="810"/>
      <c r="U29" s="879"/>
      <c r="V29" s="808">
        <v>1464</v>
      </c>
      <c r="W29" s="810"/>
      <c r="X29" s="810"/>
      <c r="Y29" s="810"/>
      <c r="Z29" s="879"/>
      <c r="AA29" s="808">
        <v>78</v>
      </c>
      <c r="AB29" s="810"/>
      <c r="AC29" s="810"/>
      <c r="AD29" s="810"/>
      <c r="AE29" s="811"/>
      <c r="AF29" s="809">
        <v>78</v>
      </c>
      <c r="AG29" s="810"/>
      <c r="AH29" s="810"/>
      <c r="AI29" s="810"/>
      <c r="AJ29" s="811"/>
      <c r="AK29" s="882">
        <v>245</v>
      </c>
      <c r="AL29" s="883"/>
      <c r="AM29" s="883"/>
      <c r="AN29" s="883"/>
      <c r="AO29" s="883"/>
      <c r="AP29" s="883"/>
      <c r="AQ29" s="883"/>
      <c r="AR29" s="883"/>
      <c r="AS29" s="883"/>
      <c r="AT29" s="883"/>
      <c r="AU29" s="883"/>
      <c r="AV29" s="883"/>
      <c r="AW29" s="883"/>
      <c r="AX29" s="883"/>
      <c r="AY29" s="883"/>
      <c r="AZ29" s="884"/>
      <c r="BA29" s="884"/>
      <c r="BB29" s="884"/>
      <c r="BC29" s="884"/>
      <c r="BD29" s="884"/>
      <c r="BE29" s="880"/>
      <c r="BF29" s="880"/>
      <c r="BG29" s="880"/>
      <c r="BH29" s="880"/>
      <c r="BI29" s="881"/>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78">
        <v>209</v>
      </c>
      <c r="R30" s="810"/>
      <c r="S30" s="810"/>
      <c r="T30" s="810"/>
      <c r="U30" s="879"/>
      <c r="V30" s="808">
        <v>208</v>
      </c>
      <c r="W30" s="810"/>
      <c r="X30" s="810"/>
      <c r="Y30" s="810"/>
      <c r="Z30" s="879"/>
      <c r="AA30" s="808">
        <v>1</v>
      </c>
      <c r="AB30" s="810"/>
      <c r="AC30" s="810"/>
      <c r="AD30" s="810"/>
      <c r="AE30" s="811"/>
      <c r="AF30" s="809">
        <v>1</v>
      </c>
      <c r="AG30" s="810"/>
      <c r="AH30" s="810"/>
      <c r="AI30" s="810"/>
      <c r="AJ30" s="811"/>
      <c r="AK30" s="882">
        <v>55</v>
      </c>
      <c r="AL30" s="883"/>
      <c r="AM30" s="883"/>
      <c r="AN30" s="883"/>
      <c r="AO30" s="883"/>
      <c r="AP30" s="883"/>
      <c r="AQ30" s="883"/>
      <c r="AR30" s="883"/>
      <c r="AS30" s="883"/>
      <c r="AT30" s="883"/>
      <c r="AU30" s="883"/>
      <c r="AV30" s="883"/>
      <c r="AW30" s="883"/>
      <c r="AX30" s="883"/>
      <c r="AY30" s="883"/>
      <c r="AZ30" s="884"/>
      <c r="BA30" s="884"/>
      <c r="BB30" s="884"/>
      <c r="BC30" s="884"/>
      <c r="BD30" s="884"/>
      <c r="BE30" s="880"/>
      <c r="BF30" s="880"/>
      <c r="BG30" s="880"/>
      <c r="BH30" s="880"/>
      <c r="BI30" s="881"/>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78">
        <v>321</v>
      </c>
      <c r="R31" s="810"/>
      <c r="S31" s="810"/>
      <c r="T31" s="810"/>
      <c r="U31" s="879"/>
      <c r="V31" s="808">
        <v>284</v>
      </c>
      <c r="W31" s="810"/>
      <c r="X31" s="810"/>
      <c r="Y31" s="810"/>
      <c r="Z31" s="879"/>
      <c r="AA31" s="808">
        <v>36</v>
      </c>
      <c r="AB31" s="810"/>
      <c r="AC31" s="810"/>
      <c r="AD31" s="810"/>
      <c r="AE31" s="811"/>
      <c r="AF31" s="809">
        <v>353</v>
      </c>
      <c r="AG31" s="810"/>
      <c r="AH31" s="810"/>
      <c r="AI31" s="810"/>
      <c r="AJ31" s="811"/>
      <c r="AK31" s="882">
        <v>3</v>
      </c>
      <c r="AL31" s="883"/>
      <c r="AM31" s="883"/>
      <c r="AN31" s="883"/>
      <c r="AO31" s="883"/>
      <c r="AP31" s="883">
        <v>1133</v>
      </c>
      <c r="AQ31" s="883"/>
      <c r="AR31" s="883"/>
      <c r="AS31" s="883"/>
      <c r="AT31" s="883"/>
      <c r="AU31" s="883"/>
      <c r="AV31" s="883"/>
      <c r="AW31" s="883"/>
      <c r="AX31" s="883"/>
      <c r="AY31" s="883"/>
      <c r="AZ31" s="884"/>
      <c r="BA31" s="884"/>
      <c r="BB31" s="884"/>
      <c r="BC31" s="884"/>
      <c r="BD31" s="884"/>
      <c r="BE31" s="880" t="s">
        <v>413</v>
      </c>
      <c r="BF31" s="880"/>
      <c r="BG31" s="880"/>
      <c r="BH31" s="880"/>
      <c r="BI31" s="881"/>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414</v>
      </c>
      <c r="C32" s="804"/>
      <c r="D32" s="804"/>
      <c r="E32" s="804"/>
      <c r="F32" s="804"/>
      <c r="G32" s="804"/>
      <c r="H32" s="804"/>
      <c r="I32" s="804"/>
      <c r="J32" s="804"/>
      <c r="K32" s="804"/>
      <c r="L32" s="804"/>
      <c r="M32" s="804"/>
      <c r="N32" s="804"/>
      <c r="O32" s="804"/>
      <c r="P32" s="805"/>
      <c r="Q32" s="878">
        <v>2312</v>
      </c>
      <c r="R32" s="810"/>
      <c r="S32" s="810"/>
      <c r="T32" s="810"/>
      <c r="U32" s="879"/>
      <c r="V32" s="808">
        <v>2234</v>
      </c>
      <c r="W32" s="810"/>
      <c r="X32" s="810"/>
      <c r="Y32" s="810"/>
      <c r="Z32" s="879"/>
      <c r="AA32" s="808">
        <v>78</v>
      </c>
      <c r="AB32" s="810"/>
      <c r="AC32" s="810"/>
      <c r="AD32" s="810"/>
      <c r="AE32" s="811"/>
      <c r="AF32" s="809">
        <v>524</v>
      </c>
      <c r="AG32" s="810"/>
      <c r="AH32" s="810"/>
      <c r="AI32" s="810"/>
      <c r="AJ32" s="811"/>
      <c r="AK32" s="882">
        <v>627</v>
      </c>
      <c r="AL32" s="883"/>
      <c r="AM32" s="883"/>
      <c r="AN32" s="883"/>
      <c r="AO32" s="883"/>
      <c r="AP32" s="883">
        <v>1333</v>
      </c>
      <c r="AQ32" s="883"/>
      <c r="AR32" s="883"/>
      <c r="AS32" s="883"/>
      <c r="AT32" s="883"/>
      <c r="AU32" s="883">
        <v>109</v>
      </c>
      <c r="AV32" s="883"/>
      <c r="AW32" s="883"/>
      <c r="AX32" s="883"/>
      <c r="AY32" s="883"/>
      <c r="AZ32" s="884"/>
      <c r="BA32" s="884"/>
      <c r="BB32" s="884"/>
      <c r="BC32" s="884"/>
      <c r="BD32" s="884"/>
      <c r="BE32" s="880" t="s">
        <v>413</v>
      </c>
      <c r="BF32" s="880"/>
      <c r="BG32" s="880"/>
      <c r="BH32" s="880"/>
      <c r="BI32" s="881"/>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415</v>
      </c>
      <c r="C33" s="804"/>
      <c r="D33" s="804"/>
      <c r="E33" s="804"/>
      <c r="F33" s="804"/>
      <c r="G33" s="804"/>
      <c r="H33" s="804"/>
      <c r="I33" s="804"/>
      <c r="J33" s="804"/>
      <c r="K33" s="804"/>
      <c r="L33" s="804"/>
      <c r="M33" s="804"/>
      <c r="N33" s="804"/>
      <c r="O33" s="804"/>
      <c r="P33" s="805"/>
      <c r="Q33" s="878">
        <v>159</v>
      </c>
      <c r="R33" s="810"/>
      <c r="S33" s="810"/>
      <c r="T33" s="810"/>
      <c r="U33" s="879"/>
      <c r="V33" s="808">
        <v>155</v>
      </c>
      <c r="W33" s="810"/>
      <c r="X33" s="810"/>
      <c r="Y33" s="810"/>
      <c r="Z33" s="879"/>
      <c r="AA33" s="808">
        <v>5</v>
      </c>
      <c r="AB33" s="810"/>
      <c r="AC33" s="810"/>
      <c r="AD33" s="810"/>
      <c r="AE33" s="811"/>
      <c r="AF33" s="809">
        <v>5</v>
      </c>
      <c r="AG33" s="810"/>
      <c r="AH33" s="810"/>
      <c r="AI33" s="810"/>
      <c r="AJ33" s="811"/>
      <c r="AK33" s="882">
        <v>104</v>
      </c>
      <c r="AL33" s="883"/>
      <c r="AM33" s="883"/>
      <c r="AN33" s="883"/>
      <c r="AO33" s="883"/>
      <c r="AP33" s="883">
        <v>496</v>
      </c>
      <c r="AQ33" s="883"/>
      <c r="AR33" s="883"/>
      <c r="AS33" s="883"/>
      <c r="AT33" s="883"/>
      <c r="AU33" s="883">
        <v>496</v>
      </c>
      <c r="AV33" s="883"/>
      <c r="AW33" s="883"/>
      <c r="AX33" s="883"/>
      <c r="AY33" s="883"/>
      <c r="AZ33" s="884"/>
      <c r="BA33" s="884"/>
      <c r="BB33" s="884"/>
      <c r="BC33" s="884"/>
      <c r="BD33" s="884"/>
      <c r="BE33" s="880" t="s">
        <v>416</v>
      </c>
      <c r="BF33" s="880"/>
      <c r="BG33" s="880"/>
      <c r="BH33" s="880"/>
      <c r="BI33" s="881"/>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2"/>
      <c r="AL34" s="883"/>
      <c r="AM34" s="883"/>
      <c r="AN34" s="883"/>
      <c r="AO34" s="883"/>
      <c r="AP34" s="883"/>
      <c r="AQ34" s="883"/>
      <c r="AR34" s="883"/>
      <c r="AS34" s="883"/>
      <c r="AT34" s="883"/>
      <c r="AU34" s="883"/>
      <c r="AV34" s="883"/>
      <c r="AW34" s="883"/>
      <c r="AX34" s="883"/>
      <c r="AY34" s="883"/>
      <c r="AZ34" s="884"/>
      <c r="BA34" s="884"/>
      <c r="BB34" s="884"/>
      <c r="BC34" s="884"/>
      <c r="BD34" s="884"/>
      <c r="BE34" s="880"/>
      <c r="BF34" s="880"/>
      <c r="BG34" s="880"/>
      <c r="BH34" s="880"/>
      <c r="BI34" s="881"/>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2"/>
      <c r="AL35" s="883"/>
      <c r="AM35" s="883"/>
      <c r="AN35" s="883"/>
      <c r="AO35" s="883"/>
      <c r="AP35" s="883"/>
      <c r="AQ35" s="883"/>
      <c r="AR35" s="883"/>
      <c r="AS35" s="883"/>
      <c r="AT35" s="883"/>
      <c r="AU35" s="883"/>
      <c r="AV35" s="883"/>
      <c r="AW35" s="883"/>
      <c r="AX35" s="883"/>
      <c r="AY35" s="883"/>
      <c r="AZ35" s="884"/>
      <c r="BA35" s="884"/>
      <c r="BB35" s="884"/>
      <c r="BC35" s="884"/>
      <c r="BD35" s="884"/>
      <c r="BE35" s="880"/>
      <c r="BF35" s="880"/>
      <c r="BG35" s="880"/>
      <c r="BH35" s="880"/>
      <c r="BI35" s="881"/>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2"/>
      <c r="AL36" s="883"/>
      <c r="AM36" s="883"/>
      <c r="AN36" s="883"/>
      <c r="AO36" s="883"/>
      <c r="AP36" s="883"/>
      <c r="AQ36" s="883"/>
      <c r="AR36" s="883"/>
      <c r="AS36" s="883"/>
      <c r="AT36" s="883"/>
      <c r="AU36" s="883"/>
      <c r="AV36" s="883"/>
      <c r="AW36" s="883"/>
      <c r="AX36" s="883"/>
      <c r="AY36" s="883"/>
      <c r="AZ36" s="884"/>
      <c r="BA36" s="884"/>
      <c r="BB36" s="884"/>
      <c r="BC36" s="884"/>
      <c r="BD36" s="884"/>
      <c r="BE36" s="880"/>
      <c r="BF36" s="880"/>
      <c r="BG36" s="880"/>
      <c r="BH36" s="880"/>
      <c r="BI36" s="881"/>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2"/>
      <c r="AL37" s="883"/>
      <c r="AM37" s="883"/>
      <c r="AN37" s="883"/>
      <c r="AO37" s="883"/>
      <c r="AP37" s="883"/>
      <c r="AQ37" s="883"/>
      <c r="AR37" s="883"/>
      <c r="AS37" s="883"/>
      <c r="AT37" s="883"/>
      <c r="AU37" s="883"/>
      <c r="AV37" s="883"/>
      <c r="AW37" s="883"/>
      <c r="AX37" s="883"/>
      <c r="AY37" s="883"/>
      <c r="AZ37" s="884"/>
      <c r="BA37" s="884"/>
      <c r="BB37" s="884"/>
      <c r="BC37" s="884"/>
      <c r="BD37" s="884"/>
      <c r="BE37" s="880"/>
      <c r="BF37" s="880"/>
      <c r="BG37" s="880"/>
      <c r="BH37" s="880"/>
      <c r="BI37" s="881"/>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2"/>
      <c r="AL38" s="883"/>
      <c r="AM38" s="883"/>
      <c r="AN38" s="883"/>
      <c r="AO38" s="883"/>
      <c r="AP38" s="883"/>
      <c r="AQ38" s="883"/>
      <c r="AR38" s="883"/>
      <c r="AS38" s="883"/>
      <c r="AT38" s="883"/>
      <c r="AU38" s="883"/>
      <c r="AV38" s="883"/>
      <c r="AW38" s="883"/>
      <c r="AX38" s="883"/>
      <c r="AY38" s="883"/>
      <c r="AZ38" s="884"/>
      <c r="BA38" s="884"/>
      <c r="BB38" s="884"/>
      <c r="BC38" s="884"/>
      <c r="BD38" s="884"/>
      <c r="BE38" s="880"/>
      <c r="BF38" s="880"/>
      <c r="BG38" s="880"/>
      <c r="BH38" s="880"/>
      <c r="BI38" s="881"/>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2"/>
      <c r="AL39" s="883"/>
      <c r="AM39" s="883"/>
      <c r="AN39" s="883"/>
      <c r="AO39" s="883"/>
      <c r="AP39" s="883"/>
      <c r="AQ39" s="883"/>
      <c r="AR39" s="883"/>
      <c r="AS39" s="883"/>
      <c r="AT39" s="883"/>
      <c r="AU39" s="883"/>
      <c r="AV39" s="883"/>
      <c r="AW39" s="883"/>
      <c r="AX39" s="883"/>
      <c r="AY39" s="883"/>
      <c r="AZ39" s="884"/>
      <c r="BA39" s="884"/>
      <c r="BB39" s="884"/>
      <c r="BC39" s="884"/>
      <c r="BD39" s="884"/>
      <c r="BE39" s="880"/>
      <c r="BF39" s="880"/>
      <c r="BG39" s="880"/>
      <c r="BH39" s="880"/>
      <c r="BI39" s="881"/>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2"/>
      <c r="AL40" s="883"/>
      <c r="AM40" s="883"/>
      <c r="AN40" s="883"/>
      <c r="AO40" s="883"/>
      <c r="AP40" s="883"/>
      <c r="AQ40" s="883"/>
      <c r="AR40" s="883"/>
      <c r="AS40" s="883"/>
      <c r="AT40" s="883"/>
      <c r="AU40" s="883"/>
      <c r="AV40" s="883"/>
      <c r="AW40" s="883"/>
      <c r="AX40" s="883"/>
      <c r="AY40" s="883"/>
      <c r="AZ40" s="884"/>
      <c r="BA40" s="884"/>
      <c r="BB40" s="884"/>
      <c r="BC40" s="884"/>
      <c r="BD40" s="884"/>
      <c r="BE40" s="880"/>
      <c r="BF40" s="880"/>
      <c r="BG40" s="880"/>
      <c r="BH40" s="880"/>
      <c r="BI40" s="881"/>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2"/>
      <c r="AL41" s="883"/>
      <c r="AM41" s="883"/>
      <c r="AN41" s="883"/>
      <c r="AO41" s="883"/>
      <c r="AP41" s="883"/>
      <c r="AQ41" s="883"/>
      <c r="AR41" s="883"/>
      <c r="AS41" s="883"/>
      <c r="AT41" s="883"/>
      <c r="AU41" s="883"/>
      <c r="AV41" s="883"/>
      <c r="AW41" s="883"/>
      <c r="AX41" s="883"/>
      <c r="AY41" s="883"/>
      <c r="AZ41" s="884"/>
      <c r="BA41" s="884"/>
      <c r="BB41" s="884"/>
      <c r="BC41" s="884"/>
      <c r="BD41" s="884"/>
      <c r="BE41" s="880"/>
      <c r="BF41" s="880"/>
      <c r="BG41" s="880"/>
      <c r="BH41" s="880"/>
      <c r="BI41" s="881"/>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2"/>
      <c r="AL42" s="883"/>
      <c r="AM42" s="883"/>
      <c r="AN42" s="883"/>
      <c r="AO42" s="883"/>
      <c r="AP42" s="883"/>
      <c r="AQ42" s="883"/>
      <c r="AR42" s="883"/>
      <c r="AS42" s="883"/>
      <c r="AT42" s="883"/>
      <c r="AU42" s="883"/>
      <c r="AV42" s="883"/>
      <c r="AW42" s="883"/>
      <c r="AX42" s="883"/>
      <c r="AY42" s="883"/>
      <c r="AZ42" s="884"/>
      <c r="BA42" s="884"/>
      <c r="BB42" s="884"/>
      <c r="BC42" s="884"/>
      <c r="BD42" s="884"/>
      <c r="BE42" s="880"/>
      <c r="BF42" s="880"/>
      <c r="BG42" s="880"/>
      <c r="BH42" s="880"/>
      <c r="BI42" s="881"/>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2"/>
      <c r="AL43" s="883"/>
      <c r="AM43" s="883"/>
      <c r="AN43" s="883"/>
      <c r="AO43" s="883"/>
      <c r="AP43" s="883"/>
      <c r="AQ43" s="883"/>
      <c r="AR43" s="883"/>
      <c r="AS43" s="883"/>
      <c r="AT43" s="883"/>
      <c r="AU43" s="883"/>
      <c r="AV43" s="883"/>
      <c r="AW43" s="883"/>
      <c r="AX43" s="883"/>
      <c r="AY43" s="883"/>
      <c r="AZ43" s="884"/>
      <c r="BA43" s="884"/>
      <c r="BB43" s="884"/>
      <c r="BC43" s="884"/>
      <c r="BD43" s="884"/>
      <c r="BE43" s="880"/>
      <c r="BF43" s="880"/>
      <c r="BG43" s="880"/>
      <c r="BH43" s="880"/>
      <c r="BI43" s="881"/>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2"/>
      <c r="AL44" s="883"/>
      <c r="AM44" s="883"/>
      <c r="AN44" s="883"/>
      <c r="AO44" s="883"/>
      <c r="AP44" s="883"/>
      <c r="AQ44" s="883"/>
      <c r="AR44" s="883"/>
      <c r="AS44" s="883"/>
      <c r="AT44" s="883"/>
      <c r="AU44" s="883"/>
      <c r="AV44" s="883"/>
      <c r="AW44" s="883"/>
      <c r="AX44" s="883"/>
      <c r="AY44" s="883"/>
      <c r="AZ44" s="884"/>
      <c r="BA44" s="884"/>
      <c r="BB44" s="884"/>
      <c r="BC44" s="884"/>
      <c r="BD44" s="884"/>
      <c r="BE44" s="880"/>
      <c r="BF44" s="880"/>
      <c r="BG44" s="880"/>
      <c r="BH44" s="880"/>
      <c r="BI44" s="881"/>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2"/>
      <c r="AL45" s="883"/>
      <c r="AM45" s="883"/>
      <c r="AN45" s="883"/>
      <c r="AO45" s="883"/>
      <c r="AP45" s="883"/>
      <c r="AQ45" s="883"/>
      <c r="AR45" s="883"/>
      <c r="AS45" s="883"/>
      <c r="AT45" s="883"/>
      <c r="AU45" s="883"/>
      <c r="AV45" s="883"/>
      <c r="AW45" s="883"/>
      <c r="AX45" s="883"/>
      <c r="AY45" s="883"/>
      <c r="AZ45" s="884"/>
      <c r="BA45" s="884"/>
      <c r="BB45" s="884"/>
      <c r="BC45" s="884"/>
      <c r="BD45" s="884"/>
      <c r="BE45" s="880"/>
      <c r="BF45" s="880"/>
      <c r="BG45" s="880"/>
      <c r="BH45" s="880"/>
      <c r="BI45" s="881"/>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2"/>
      <c r="AL46" s="883"/>
      <c r="AM46" s="883"/>
      <c r="AN46" s="883"/>
      <c r="AO46" s="883"/>
      <c r="AP46" s="883"/>
      <c r="AQ46" s="883"/>
      <c r="AR46" s="883"/>
      <c r="AS46" s="883"/>
      <c r="AT46" s="883"/>
      <c r="AU46" s="883"/>
      <c r="AV46" s="883"/>
      <c r="AW46" s="883"/>
      <c r="AX46" s="883"/>
      <c r="AY46" s="883"/>
      <c r="AZ46" s="884"/>
      <c r="BA46" s="884"/>
      <c r="BB46" s="884"/>
      <c r="BC46" s="884"/>
      <c r="BD46" s="884"/>
      <c r="BE46" s="880"/>
      <c r="BF46" s="880"/>
      <c r="BG46" s="880"/>
      <c r="BH46" s="880"/>
      <c r="BI46" s="881"/>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2"/>
      <c r="AL47" s="883"/>
      <c r="AM47" s="883"/>
      <c r="AN47" s="883"/>
      <c r="AO47" s="883"/>
      <c r="AP47" s="883"/>
      <c r="AQ47" s="883"/>
      <c r="AR47" s="883"/>
      <c r="AS47" s="883"/>
      <c r="AT47" s="883"/>
      <c r="AU47" s="883"/>
      <c r="AV47" s="883"/>
      <c r="AW47" s="883"/>
      <c r="AX47" s="883"/>
      <c r="AY47" s="883"/>
      <c r="AZ47" s="884"/>
      <c r="BA47" s="884"/>
      <c r="BB47" s="884"/>
      <c r="BC47" s="884"/>
      <c r="BD47" s="884"/>
      <c r="BE47" s="880"/>
      <c r="BF47" s="880"/>
      <c r="BG47" s="880"/>
      <c r="BH47" s="880"/>
      <c r="BI47" s="881"/>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2"/>
      <c r="AL48" s="883"/>
      <c r="AM48" s="883"/>
      <c r="AN48" s="883"/>
      <c r="AO48" s="883"/>
      <c r="AP48" s="883"/>
      <c r="AQ48" s="883"/>
      <c r="AR48" s="883"/>
      <c r="AS48" s="883"/>
      <c r="AT48" s="883"/>
      <c r="AU48" s="883"/>
      <c r="AV48" s="883"/>
      <c r="AW48" s="883"/>
      <c r="AX48" s="883"/>
      <c r="AY48" s="883"/>
      <c r="AZ48" s="884"/>
      <c r="BA48" s="884"/>
      <c r="BB48" s="884"/>
      <c r="BC48" s="884"/>
      <c r="BD48" s="884"/>
      <c r="BE48" s="880"/>
      <c r="BF48" s="880"/>
      <c r="BG48" s="880"/>
      <c r="BH48" s="880"/>
      <c r="BI48" s="881"/>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2"/>
      <c r="AL49" s="883"/>
      <c r="AM49" s="883"/>
      <c r="AN49" s="883"/>
      <c r="AO49" s="883"/>
      <c r="AP49" s="883"/>
      <c r="AQ49" s="883"/>
      <c r="AR49" s="883"/>
      <c r="AS49" s="883"/>
      <c r="AT49" s="883"/>
      <c r="AU49" s="883"/>
      <c r="AV49" s="883"/>
      <c r="AW49" s="883"/>
      <c r="AX49" s="883"/>
      <c r="AY49" s="883"/>
      <c r="AZ49" s="884"/>
      <c r="BA49" s="884"/>
      <c r="BB49" s="884"/>
      <c r="BC49" s="884"/>
      <c r="BD49" s="884"/>
      <c r="BE49" s="880"/>
      <c r="BF49" s="880"/>
      <c r="BG49" s="880"/>
      <c r="BH49" s="880"/>
      <c r="BI49" s="881"/>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5"/>
      <c r="R50" s="886"/>
      <c r="S50" s="886"/>
      <c r="T50" s="886"/>
      <c r="U50" s="886"/>
      <c r="V50" s="886"/>
      <c r="W50" s="886"/>
      <c r="X50" s="886"/>
      <c r="Y50" s="886"/>
      <c r="Z50" s="886"/>
      <c r="AA50" s="886"/>
      <c r="AB50" s="886"/>
      <c r="AC50" s="886"/>
      <c r="AD50" s="886"/>
      <c r="AE50" s="887"/>
      <c r="AF50" s="809"/>
      <c r="AG50" s="810"/>
      <c r="AH50" s="810"/>
      <c r="AI50" s="810"/>
      <c r="AJ50" s="811"/>
      <c r="AK50" s="888"/>
      <c r="AL50" s="886"/>
      <c r="AM50" s="886"/>
      <c r="AN50" s="886"/>
      <c r="AO50" s="886"/>
      <c r="AP50" s="886"/>
      <c r="AQ50" s="886"/>
      <c r="AR50" s="886"/>
      <c r="AS50" s="886"/>
      <c r="AT50" s="886"/>
      <c r="AU50" s="886"/>
      <c r="AV50" s="886"/>
      <c r="AW50" s="886"/>
      <c r="AX50" s="886"/>
      <c r="AY50" s="886"/>
      <c r="AZ50" s="889"/>
      <c r="BA50" s="889"/>
      <c r="BB50" s="889"/>
      <c r="BC50" s="889"/>
      <c r="BD50" s="889"/>
      <c r="BE50" s="880"/>
      <c r="BF50" s="880"/>
      <c r="BG50" s="880"/>
      <c r="BH50" s="880"/>
      <c r="BI50" s="881"/>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5"/>
      <c r="R51" s="886"/>
      <c r="S51" s="886"/>
      <c r="T51" s="886"/>
      <c r="U51" s="886"/>
      <c r="V51" s="886"/>
      <c r="W51" s="886"/>
      <c r="X51" s="886"/>
      <c r="Y51" s="886"/>
      <c r="Z51" s="886"/>
      <c r="AA51" s="886"/>
      <c r="AB51" s="886"/>
      <c r="AC51" s="886"/>
      <c r="AD51" s="886"/>
      <c r="AE51" s="887"/>
      <c r="AF51" s="809"/>
      <c r="AG51" s="810"/>
      <c r="AH51" s="810"/>
      <c r="AI51" s="810"/>
      <c r="AJ51" s="811"/>
      <c r="AK51" s="888"/>
      <c r="AL51" s="886"/>
      <c r="AM51" s="886"/>
      <c r="AN51" s="886"/>
      <c r="AO51" s="886"/>
      <c r="AP51" s="886"/>
      <c r="AQ51" s="886"/>
      <c r="AR51" s="886"/>
      <c r="AS51" s="886"/>
      <c r="AT51" s="886"/>
      <c r="AU51" s="886"/>
      <c r="AV51" s="886"/>
      <c r="AW51" s="886"/>
      <c r="AX51" s="886"/>
      <c r="AY51" s="886"/>
      <c r="AZ51" s="889"/>
      <c r="BA51" s="889"/>
      <c r="BB51" s="889"/>
      <c r="BC51" s="889"/>
      <c r="BD51" s="889"/>
      <c r="BE51" s="880"/>
      <c r="BF51" s="880"/>
      <c r="BG51" s="880"/>
      <c r="BH51" s="880"/>
      <c r="BI51" s="881"/>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5"/>
      <c r="R52" s="886"/>
      <c r="S52" s="886"/>
      <c r="T52" s="886"/>
      <c r="U52" s="886"/>
      <c r="V52" s="886"/>
      <c r="W52" s="886"/>
      <c r="X52" s="886"/>
      <c r="Y52" s="886"/>
      <c r="Z52" s="886"/>
      <c r="AA52" s="886"/>
      <c r="AB52" s="886"/>
      <c r="AC52" s="886"/>
      <c r="AD52" s="886"/>
      <c r="AE52" s="887"/>
      <c r="AF52" s="809"/>
      <c r="AG52" s="810"/>
      <c r="AH52" s="810"/>
      <c r="AI52" s="810"/>
      <c r="AJ52" s="811"/>
      <c r="AK52" s="888"/>
      <c r="AL52" s="886"/>
      <c r="AM52" s="886"/>
      <c r="AN52" s="886"/>
      <c r="AO52" s="886"/>
      <c r="AP52" s="886"/>
      <c r="AQ52" s="886"/>
      <c r="AR52" s="886"/>
      <c r="AS52" s="886"/>
      <c r="AT52" s="886"/>
      <c r="AU52" s="886"/>
      <c r="AV52" s="886"/>
      <c r="AW52" s="886"/>
      <c r="AX52" s="886"/>
      <c r="AY52" s="886"/>
      <c r="AZ52" s="889"/>
      <c r="BA52" s="889"/>
      <c r="BB52" s="889"/>
      <c r="BC52" s="889"/>
      <c r="BD52" s="889"/>
      <c r="BE52" s="880"/>
      <c r="BF52" s="880"/>
      <c r="BG52" s="880"/>
      <c r="BH52" s="880"/>
      <c r="BI52" s="881"/>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5"/>
      <c r="R53" s="886"/>
      <c r="S53" s="886"/>
      <c r="T53" s="886"/>
      <c r="U53" s="886"/>
      <c r="V53" s="886"/>
      <c r="W53" s="886"/>
      <c r="X53" s="886"/>
      <c r="Y53" s="886"/>
      <c r="Z53" s="886"/>
      <c r="AA53" s="886"/>
      <c r="AB53" s="886"/>
      <c r="AC53" s="886"/>
      <c r="AD53" s="886"/>
      <c r="AE53" s="887"/>
      <c r="AF53" s="809"/>
      <c r="AG53" s="810"/>
      <c r="AH53" s="810"/>
      <c r="AI53" s="810"/>
      <c r="AJ53" s="811"/>
      <c r="AK53" s="888"/>
      <c r="AL53" s="886"/>
      <c r="AM53" s="886"/>
      <c r="AN53" s="886"/>
      <c r="AO53" s="886"/>
      <c r="AP53" s="886"/>
      <c r="AQ53" s="886"/>
      <c r="AR53" s="886"/>
      <c r="AS53" s="886"/>
      <c r="AT53" s="886"/>
      <c r="AU53" s="886"/>
      <c r="AV53" s="886"/>
      <c r="AW53" s="886"/>
      <c r="AX53" s="886"/>
      <c r="AY53" s="886"/>
      <c r="AZ53" s="889"/>
      <c r="BA53" s="889"/>
      <c r="BB53" s="889"/>
      <c r="BC53" s="889"/>
      <c r="BD53" s="889"/>
      <c r="BE53" s="880"/>
      <c r="BF53" s="880"/>
      <c r="BG53" s="880"/>
      <c r="BH53" s="880"/>
      <c r="BI53" s="881"/>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5"/>
      <c r="R54" s="886"/>
      <c r="S54" s="886"/>
      <c r="T54" s="886"/>
      <c r="U54" s="886"/>
      <c r="V54" s="886"/>
      <c r="W54" s="886"/>
      <c r="X54" s="886"/>
      <c r="Y54" s="886"/>
      <c r="Z54" s="886"/>
      <c r="AA54" s="886"/>
      <c r="AB54" s="886"/>
      <c r="AC54" s="886"/>
      <c r="AD54" s="886"/>
      <c r="AE54" s="887"/>
      <c r="AF54" s="809"/>
      <c r="AG54" s="810"/>
      <c r="AH54" s="810"/>
      <c r="AI54" s="810"/>
      <c r="AJ54" s="811"/>
      <c r="AK54" s="888"/>
      <c r="AL54" s="886"/>
      <c r="AM54" s="886"/>
      <c r="AN54" s="886"/>
      <c r="AO54" s="886"/>
      <c r="AP54" s="886"/>
      <c r="AQ54" s="886"/>
      <c r="AR54" s="886"/>
      <c r="AS54" s="886"/>
      <c r="AT54" s="886"/>
      <c r="AU54" s="886"/>
      <c r="AV54" s="886"/>
      <c r="AW54" s="886"/>
      <c r="AX54" s="886"/>
      <c r="AY54" s="886"/>
      <c r="AZ54" s="889"/>
      <c r="BA54" s="889"/>
      <c r="BB54" s="889"/>
      <c r="BC54" s="889"/>
      <c r="BD54" s="889"/>
      <c r="BE54" s="880"/>
      <c r="BF54" s="880"/>
      <c r="BG54" s="880"/>
      <c r="BH54" s="880"/>
      <c r="BI54" s="881"/>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5"/>
      <c r="R55" s="886"/>
      <c r="S55" s="886"/>
      <c r="T55" s="886"/>
      <c r="U55" s="886"/>
      <c r="V55" s="886"/>
      <c r="W55" s="886"/>
      <c r="X55" s="886"/>
      <c r="Y55" s="886"/>
      <c r="Z55" s="886"/>
      <c r="AA55" s="886"/>
      <c r="AB55" s="886"/>
      <c r="AC55" s="886"/>
      <c r="AD55" s="886"/>
      <c r="AE55" s="887"/>
      <c r="AF55" s="809"/>
      <c r="AG55" s="810"/>
      <c r="AH55" s="810"/>
      <c r="AI55" s="810"/>
      <c r="AJ55" s="811"/>
      <c r="AK55" s="888"/>
      <c r="AL55" s="886"/>
      <c r="AM55" s="886"/>
      <c r="AN55" s="886"/>
      <c r="AO55" s="886"/>
      <c r="AP55" s="886"/>
      <c r="AQ55" s="886"/>
      <c r="AR55" s="886"/>
      <c r="AS55" s="886"/>
      <c r="AT55" s="886"/>
      <c r="AU55" s="886"/>
      <c r="AV55" s="886"/>
      <c r="AW55" s="886"/>
      <c r="AX55" s="886"/>
      <c r="AY55" s="886"/>
      <c r="AZ55" s="889"/>
      <c r="BA55" s="889"/>
      <c r="BB55" s="889"/>
      <c r="BC55" s="889"/>
      <c r="BD55" s="889"/>
      <c r="BE55" s="880"/>
      <c r="BF55" s="880"/>
      <c r="BG55" s="880"/>
      <c r="BH55" s="880"/>
      <c r="BI55" s="881"/>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5"/>
      <c r="R56" s="886"/>
      <c r="S56" s="886"/>
      <c r="T56" s="886"/>
      <c r="U56" s="886"/>
      <c r="V56" s="886"/>
      <c r="W56" s="886"/>
      <c r="X56" s="886"/>
      <c r="Y56" s="886"/>
      <c r="Z56" s="886"/>
      <c r="AA56" s="886"/>
      <c r="AB56" s="886"/>
      <c r="AC56" s="886"/>
      <c r="AD56" s="886"/>
      <c r="AE56" s="887"/>
      <c r="AF56" s="809"/>
      <c r="AG56" s="810"/>
      <c r="AH56" s="810"/>
      <c r="AI56" s="810"/>
      <c r="AJ56" s="811"/>
      <c r="AK56" s="888"/>
      <c r="AL56" s="886"/>
      <c r="AM56" s="886"/>
      <c r="AN56" s="886"/>
      <c r="AO56" s="886"/>
      <c r="AP56" s="886"/>
      <c r="AQ56" s="886"/>
      <c r="AR56" s="886"/>
      <c r="AS56" s="886"/>
      <c r="AT56" s="886"/>
      <c r="AU56" s="886"/>
      <c r="AV56" s="886"/>
      <c r="AW56" s="886"/>
      <c r="AX56" s="886"/>
      <c r="AY56" s="886"/>
      <c r="AZ56" s="889"/>
      <c r="BA56" s="889"/>
      <c r="BB56" s="889"/>
      <c r="BC56" s="889"/>
      <c r="BD56" s="889"/>
      <c r="BE56" s="880"/>
      <c r="BF56" s="880"/>
      <c r="BG56" s="880"/>
      <c r="BH56" s="880"/>
      <c r="BI56" s="881"/>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5"/>
      <c r="R57" s="886"/>
      <c r="S57" s="886"/>
      <c r="T57" s="886"/>
      <c r="U57" s="886"/>
      <c r="V57" s="886"/>
      <c r="W57" s="886"/>
      <c r="X57" s="886"/>
      <c r="Y57" s="886"/>
      <c r="Z57" s="886"/>
      <c r="AA57" s="886"/>
      <c r="AB57" s="886"/>
      <c r="AC57" s="886"/>
      <c r="AD57" s="886"/>
      <c r="AE57" s="887"/>
      <c r="AF57" s="809"/>
      <c r="AG57" s="810"/>
      <c r="AH57" s="810"/>
      <c r="AI57" s="810"/>
      <c r="AJ57" s="811"/>
      <c r="AK57" s="888"/>
      <c r="AL57" s="886"/>
      <c r="AM57" s="886"/>
      <c r="AN57" s="886"/>
      <c r="AO57" s="886"/>
      <c r="AP57" s="886"/>
      <c r="AQ57" s="886"/>
      <c r="AR57" s="886"/>
      <c r="AS57" s="886"/>
      <c r="AT57" s="886"/>
      <c r="AU57" s="886"/>
      <c r="AV57" s="886"/>
      <c r="AW57" s="886"/>
      <c r="AX57" s="886"/>
      <c r="AY57" s="886"/>
      <c r="AZ57" s="889"/>
      <c r="BA57" s="889"/>
      <c r="BB57" s="889"/>
      <c r="BC57" s="889"/>
      <c r="BD57" s="889"/>
      <c r="BE57" s="880"/>
      <c r="BF57" s="880"/>
      <c r="BG57" s="880"/>
      <c r="BH57" s="880"/>
      <c r="BI57" s="881"/>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5"/>
      <c r="R58" s="886"/>
      <c r="S58" s="886"/>
      <c r="T58" s="886"/>
      <c r="U58" s="886"/>
      <c r="V58" s="886"/>
      <c r="W58" s="886"/>
      <c r="X58" s="886"/>
      <c r="Y58" s="886"/>
      <c r="Z58" s="886"/>
      <c r="AA58" s="886"/>
      <c r="AB58" s="886"/>
      <c r="AC58" s="886"/>
      <c r="AD58" s="886"/>
      <c r="AE58" s="887"/>
      <c r="AF58" s="809"/>
      <c r="AG58" s="810"/>
      <c r="AH58" s="810"/>
      <c r="AI58" s="810"/>
      <c r="AJ58" s="811"/>
      <c r="AK58" s="888"/>
      <c r="AL58" s="886"/>
      <c r="AM58" s="886"/>
      <c r="AN58" s="886"/>
      <c r="AO58" s="886"/>
      <c r="AP58" s="886"/>
      <c r="AQ58" s="886"/>
      <c r="AR58" s="886"/>
      <c r="AS58" s="886"/>
      <c r="AT58" s="886"/>
      <c r="AU58" s="886"/>
      <c r="AV58" s="886"/>
      <c r="AW58" s="886"/>
      <c r="AX58" s="886"/>
      <c r="AY58" s="886"/>
      <c r="AZ58" s="889"/>
      <c r="BA58" s="889"/>
      <c r="BB58" s="889"/>
      <c r="BC58" s="889"/>
      <c r="BD58" s="889"/>
      <c r="BE58" s="880"/>
      <c r="BF58" s="880"/>
      <c r="BG58" s="880"/>
      <c r="BH58" s="880"/>
      <c r="BI58" s="881"/>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5"/>
      <c r="R59" s="886"/>
      <c r="S59" s="886"/>
      <c r="T59" s="886"/>
      <c r="U59" s="886"/>
      <c r="V59" s="886"/>
      <c r="W59" s="886"/>
      <c r="X59" s="886"/>
      <c r="Y59" s="886"/>
      <c r="Z59" s="886"/>
      <c r="AA59" s="886"/>
      <c r="AB59" s="886"/>
      <c r="AC59" s="886"/>
      <c r="AD59" s="886"/>
      <c r="AE59" s="887"/>
      <c r="AF59" s="809"/>
      <c r="AG59" s="810"/>
      <c r="AH59" s="810"/>
      <c r="AI59" s="810"/>
      <c r="AJ59" s="811"/>
      <c r="AK59" s="888"/>
      <c r="AL59" s="886"/>
      <c r="AM59" s="886"/>
      <c r="AN59" s="886"/>
      <c r="AO59" s="886"/>
      <c r="AP59" s="886"/>
      <c r="AQ59" s="886"/>
      <c r="AR59" s="886"/>
      <c r="AS59" s="886"/>
      <c r="AT59" s="886"/>
      <c r="AU59" s="886"/>
      <c r="AV59" s="886"/>
      <c r="AW59" s="886"/>
      <c r="AX59" s="886"/>
      <c r="AY59" s="886"/>
      <c r="AZ59" s="889"/>
      <c r="BA59" s="889"/>
      <c r="BB59" s="889"/>
      <c r="BC59" s="889"/>
      <c r="BD59" s="889"/>
      <c r="BE59" s="880"/>
      <c r="BF59" s="880"/>
      <c r="BG59" s="880"/>
      <c r="BH59" s="880"/>
      <c r="BI59" s="881"/>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5"/>
      <c r="R60" s="886"/>
      <c r="S60" s="886"/>
      <c r="T60" s="886"/>
      <c r="U60" s="886"/>
      <c r="V60" s="886"/>
      <c r="W60" s="886"/>
      <c r="X60" s="886"/>
      <c r="Y60" s="886"/>
      <c r="Z60" s="886"/>
      <c r="AA60" s="886"/>
      <c r="AB60" s="886"/>
      <c r="AC60" s="886"/>
      <c r="AD60" s="886"/>
      <c r="AE60" s="887"/>
      <c r="AF60" s="809"/>
      <c r="AG60" s="810"/>
      <c r="AH60" s="810"/>
      <c r="AI60" s="810"/>
      <c r="AJ60" s="811"/>
      <c r="AK60" s="888"/>
      <c r="AL60" s="886"/>
      <c r="AM60" s="886"/>
      <c r="AN60" s="886"/>
      <c r="AO60" s="886"/>
      <c r="AP60" s="886"/>
      <c r="AQ60" s="886"/>
      <c r="AR60" s="886"/>
      <c r="AS60" s="886"/>
      <c r="AT60" s="886"/>
      <c r="AU60" s="886"/>
      <c r="AV60" s="886"/>
      <c r="AW60" s="886"/>
      <c r="AX60" s="886"/>
      <c r="AY60" s="886"/>
      <c r="AZ60" s="889"/>
      <c r="BA60" s="889"/>
      <c r="BB60" s="889"/>
      <c r="BC60" s="889"/>
      <c r="BD60" s="889"/>
      <c r="BE60" s="880"/>
      <c r="BF60" s="880"/>
      <c r="BG60" s="880"/>
      <c r="BH60" s="880"/>
      <c r="BI60" s="881"/>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5"/>
      <c r="R61" s="886"/>
      <c r="S61" s="886"/>
      <c r="T61" s="886"/>
      <c r="U61" s="886"/>
      <c r="V61" s="886"/>
      <c r="W61" s="886"/>
      <c r="X61" s="886"/>
      <c r="Y61" s="886"/>
      <c r="Z61" s="886"/>
      <c r="AA61" s="886"/>
      <c r="AB61" s="886"/>
      <c r="AC61" s="886"/>
      <c r="AD61" s="886"/>
      <c r="AE61" s="887"/>
      <c r="AF61" s="809"/>
      <c r="AG61" s="810"/>
      <c r="AH61" s="810"/>
      <c r="AI61" s="810"/>
      <c r="AJ61" s="811"/>
      <c r="AK61" s="888"/>
      <c r="AL61" s="886"/>
      <c r="AM61" s="886"/>
      <c r="AN61" s="886"/>
      <c r="AO61" s="886"/>
      <c r="AP61" s="886"/>
      <c r="AQ61" s="886"/>
      <c r="AR61" s="886"/>
      <c r="AS61" s="886"/>
      <c r="AT61" s="886"/>
      <c r="AU61" s="886"/>
      <c r="AV61" s="886"/>
      <c r="AW61" s="886"/>
      <c r="AX61" s="886"/>
      <c r="AY61" s="886"/>
      <c r="AZ61" s="889"/>
      <c r="BA61" s="889"/>
      <c r="BB61" s="889"/>
      <c r="BC61" s="889"/>
      <c r="BD61" s="889"/>
      <c r="BE61" s="880"/>
      <c r="BF61" s="880"/>
      <c r="BG61" s="880"/>
      <c r="BH61" s="880"/>
      <c r="BI61" s="881"/>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5"/>
      <c r="R62" s="886"/>
      <c r="S62" s="886"/>
      <c r="T62" s="886"/>
      <c r="U62" s="886"/>
      <c r="V62" s="886"/>
      <c r="W62" s="886"/>
      <c r="X62" s="886"/>
      <c r="Y62" s="886"/>
      <c r="Z62" s="886"/>
      <c r="AA62" s="886"/>
      <c r="AB62" s="886"/>
      <c r="AC62" s="886"/>
      <c r="AD62" s="886"/>
      <c r="AE62" s="887"/>
      <c r="AF62" s="809"/>
      <c r="AG62" s="810"/>
      <c r="AH62" s="810"/>
      <c r="AI62" s="810"/>
      <c r="AJ62" s="811"/>
      <c r="AK62" s="888"/>
      <c r="AL62" s="886"/>
      <c r="AM62" s="886"/>
      <c r="AN62" s="886"/>
      <c r="AO62" s="886"/>
      <c r="AP62" s="886"/>
      <c r="AQ62" s="886"/>
      <c r="AR62" s="886"/>
      <c r="AS62" s="886"/>
      <c r="AT62" s="886"/>
      <c r="AU62" s="886"/>
      <c r="AV62" s="886"/>
      <c r="AW62" s="886"/>
      <c r="AX62" s="886"/>
      <c r="AY62" s="886"/>
      <c r="AZ62" s="889"/>
      <c r="BA62" s="889"/>
      <c r="BB62" s="889"/>
      <c r="BC62" s="889"/>
      <c r="BD62" s="889"/>
      <c r="BE62" s="880"/>
      <c r="BF62" s="880"/>
      <c r="BG62" s="880"/>
      <c r="BH62" s="880"/>
      <c r="BI62" s="881"/>
      <c r="BJ62" s="897"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418</v>
      </c>
      <c r="C63" s="839"/>
      <c r="D63" s="839"/>
      <c r="E63" s="839"/>
      <c r="F63" s="839"/>
      <c r="G63" s="839"/>
      <c r="H63" s="839"/>
      <c r="I63" s="839"/>
      <c r="J63" s="839"/>
      <c r="K63" s="839"/>
      <c r="L63" s="839"/>
      <c r="M63" s="839"/>
      <c r="N63" s="839"/>
      <c r="O63" s="839"/>
      <c r="P63" s="840"/>
      <c r="Q63" s="890"/>
      <c r="R63" s="891"/>
      <c r="S63" s="891"/>
      <c r="T63" s="891"/>
      <c r="U63" s="891"/>
      <c r="V63" s="891"/>
      <c r="W63" s="891"/>
      <c r="X63" s="891"/>
      <c r="Y63" s="891"/>
      <c r="Z63" s="891"/>
      <c r="AA63" s="891"/>
      <c r="AB63" s="891"/>
      <c r="AC63" s="891"/>
      <c r="AD63" s="891"/>
      <c r="AE63" s="892"/>
      <c r="AF63" s="893">
        <v>1014</v>
      </c>
      <c r="AG63" s="894"/>
      <c r="AH63" s="894"/>
      <c r="AI63" s="894"/>
      <c r="AJ63" s="895"/>
      <c r="AK63" s="896"/>
      <c r="AL63" s="891"/>
      <c r="AM63" s="891"/>
      <c r="AN63" s="891"/>
      <c r="AO63" s="891"/>
      <c r="AP63" s="894">
        <v>2962</v>
      </c>
      <c r="AQ63" s="894"/>
      <c r="AR63" s="894"/>
      <c r="AS63" s="894"/>
      <c r="AT63" s="894"/>
      <c r="AU63" s="894">
        <v>605</v>
      </c>
      <c r="AV63" s="894"/>
      <c r="AW63" s="894"/>
      <c r="AX63" s="894"/>
      <c r="AY63" s="894"/>
      <c r="AZ63" s="898"/>
      <c r="BA63" s="898"/>
      <c r="BB63" s="898"/>
      <c r="BC63" s="898"/>
      <c r="BD63" s="898"/>
      <c r="BE63" s="899"/>
      <c r="BF63" s="899"/>
      <c r="BG63" s="899"/>
      <c r="BH63" s="899"/>
      <c r="BI63" s="900"/>
      <c r="BJ63" s="901" t="s">
        <v>419</v>
      </c>
      <c r="BK63" s="902"/>
      <c r="BL63" s="902"/>
      <c r="BM63" s="902"/>
      <c r="BN63" s="903"/>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424</v>
      </c>
      <c r="AB66" s="766"/>
      <c r="AC66" s="766"/>
      <c r="AD66" s="766"/>
      <c r="AE66" s="767"/>
      <c r="AF66" s="904" t="s">
        <v>425</v>
      </c>
      <c r="AG66" s="861"/>
      <c r="AH66" s="861"/>
      <c r="AI66" s="861"/>
      <c r="AJ66" s="905"/>
      <c r="AK66" s="765" t="s">
        <v>426</v>
      </c>
      <c r="AL66" s="789"/>
      <c r="AM66" s="789"/>
      <c r="AN66" s="789"/>
      <c r="AO66" s="790"/>
      <c r="AP66" s="765" t="s">
        <v>427</v>
      </c>
      <c r="AQ66" s="766"/>
      <c r="AR66" s="766"/>
      <c r="AS66" s="766"/>
      <c r="AT66" s="767"/>
      <c r="AU66" s="765" t="s">
        <v>428</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5"/>
      <c r="BT66" s="916"/>
      <c r="BU66" s="916"/>
      <c r="BV66" s="916"/>
      <c r="BW66" s="916"/>
      <c r="BX66" s="916"/>
      <c r="BY66" s="916"/>
      <c r="BZ66" s="916"/>
      <c r="CA66" s="916"/>
      <c r="CB66" s="916"/>
      <c r="CC66" s="916"/>
      <c r="CD66" s="916"/>
      <c r="CE66" s="916"/>
      <c r="CF66" s="916"/>
      <c r="CG66" s="917"/>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9"/>
      <c r="DW66" s="910"/>
      <c r="DX66" s="910"/>
      <c r="DY66" s="910"/>
      <c r="DZ66" s="911"/>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6"/>
      <c r="AG67" s="864"/>
      <c r="AH67" s="864"/>
      <c r="AI67" s="864"/>
      <c r="AJ67" s="907"/>
      <c r="AK67" s="908"/>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5"/>
      <c r="BT67" s="916"/>
      <c r="BU67" s="916"/>
      <c r="BV67" s="916"/>
      <c r="BW67" s="916"/>
      <c r="BX67" s="916"/>
      <c r="BY67" s="916"/>
      <c r="BZ67" s="916"/>
      <c r="CA67" s="916"/>
      <c r="CB67" s="916"/>
      <c r="CC67" s="916"/>
      <c r="CD67" s="916"/>
      <c r="CE67" s="916"/>
      <c r="CF67" s="916"/>
      <c r="CG67" s="917"/>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9"/>
      <c r="DW67" s="910"/>
      <c r="DX67" s="910"/>
      <c r="DY67" s="910"/>
      <c r="DZ67" s="911"/>
      <c r="EA67" s="248"/>
    </row>
    <row r="68" spans="1:131" s="249" customFormat="1" ht="26.25" customHeight="1" thickTop="1" x14ac:dyDescent="0.15">
      <c r="A68" s="260">
        <v>1</v>
      </c>
      <c r="B68" s="921" t="s">
        <v>593</v>
      </c>
      <c r="C68" s="922"/>
      <c r="D68" s="922"/>
      <c r="E68" s="922"/>
      <c r="F68" s="922"/>
      <c r="G68" s="922"/>
      <c r="H68" s="922"/>
      <c r="I68" s="922"/>
      <c r="J68" s="922"/>
      <c r="K68" s="922"/>
      <c r="L68" s="922"/>
      <c r="M68" s="922"/>
      <c r="N68" s="922"/>
      <c r="O68" s="922"/>
      <c r="P68" s="923"/>
      <c r="Q68" s="924">
        <v>21968</v>
      </c>
      <c r="R68" s="918"/>
      <c r="S68" s="918"/>
      <c r="T68" s="918"/>
      <c r="U68" s="918"/>
      <c r="V68" s="918">
        <v>21813</v>
      </c>
      <c r="W68" s="918"/>
      <c r="X68" s="918"/>
      <c r="Y68" s="918"/>
      <c r="Z68" s="918"/>
      <c r="AA68" s="918">
        <v>155</v>
      </c>
      <c r="AB68" s="918"/>
      <c r="AC68" s="918"/>
      <c r="AD68" s="918"/>
      <c r="AE68" s="918"/>
      <c r="AF68" s="918">
        <v>155</v>
      </c>
      <c r="AG68" s="918"/>
      <c r="AH68" s="918"/>
      <c r="AI68" s="918"/>
      <c r="AJ68" s="918"/>
      <c r="AK68" s="918">
        <v>90</v>
      </c>
      <c r="AL68" s="918"/>
      <c r="AM68" s="918"/>
      <c r="AN68" s="918"/>
      <c r="AO68" s="918"/>
      <c r="AP68" s="918"/>
      <c r="AQ68" s="918"/>
      <c r="AR68" s="918"/>
      <c r="AS68" s="918"/>
      <c r="AT68" s="918"/>
      <c r="AU68" s="918"/>
      <c r="AV68" s="918"/>
      <c r="AW68" s="918"/>
      <c r="AX68" s="918"/>
      <c r="AY68" s="918"/>
      <c r="AZ68" s="919"/>
      <c r="BA68" s="919"/>
      <c r="BB68" s="919"/>
      <c r="BC68" s="919"/>
      <c r="BD68" s="920"/>
      <c r="BE68" s="267"/>
      <c r="BF68" s="267"/>
      <c r="BG68" s="267"/>
      <c r="BH68" s="267"/>
      <c r="BI68" s="267"/>
      <c r="BJ68" s="267"/>
      <c r="BK68" s="267"/>
      <c r="BL68" s="267"/>
      <c r="BM68" s="267"/>
      <c r="BN68" s="267"/>
      <c r="BO68" s="267"/>
      <c r="BP68" s="267"/>
      <c r="BQ68" s="264">
        <v>62</v>
      </c>
      <c r="BR68" s="269"/>
      <c r="BS68" s="915"/>
      <c r="BT68" s="916"/>
      <c r="BU68" s="916"/>
      <c r="BV68" s="916"/>
      <c r="BW68" s="916"/>
      <c r="BX68" s="916"/>
      <c r="BY68" s="916"/>
      <c r="BZ68" s="916"/>
      <c r="CA68" s="916"/>
      <c r="CB68" s="916"/>
      <c r="CC68" s="916"/>
      <c r="CD68" s="916"/>
      <c r="CE68" s="916"/>
      <c r="CF68" s="916"/>
      <c r="CG68" s="917"/>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9"/>
      <c r="DW68" s="910"/>
      <c r="DX68" s="910"/>
      <c r="DY68" s="910"/>
      <c r="DZ68" s="911"/>
      <c r="EA68" s="248"/>
    </row>
    <row r="69" spans="1:131" s="249" customFormat="1" ht="26.25" customHeight="1" x14ac:dyDescent="0.15">
      <c r="A69" s="263">
        <v>2</v>
      </c>
      <c r="B69" s="925" t="s">
        <v>594</v>
      </c>
      <c r="C69" s="926"/>
      <c r="D69" s="926"/>
      <c r="E69" s="926"/>
      <c r="F69" s="926"/>
      <c r="G69" s="926"/>
      <c r="H69" s="926"/>
      <c r="I69" s="926"/>
      <c r="J69" s="926"/>
      <c r="K69" s="926"/>
      <c r="L69" s="926"/>
      <c r="M69" s="926"/>
      <c r="N69" s="926"/>
      <c r="O69" s="926"/>
      <c r="P69" s="927"/>
      <c r="Q69" s="928">
        <v>192</v>
      </c>
      <c r="R69" s="883"/>
      <c r="S69" s="883"/>
      <c r="T69" s="883"/>
      <c r="U69" s="883"/>
      <c r="V69" s="883">
        <v>133</v>
      </c>
      <c r="W69" s="883"/>
      <c r="X69" s="883"/>
      <c r="Y69" s="883"/>
      <c r="Z69" s="883"/>
      <c r="AA69" s="883">
        <v>58</v>
      </c>
      <c r="AB69" s="883"/>
      <c r="AC69" s="883"/>
      <c r="AD69" s="883"/>
      <c r="AE69" s="883"/>
      <c r="AF69" s="883">
        <v>58</v>
      </c>
      <c r="AG69" s="883"/>
      <c r="AH69" s="883"/>
      <c r="AI69" s="883"/>
      <c r="AJ69" s="883"/>
      <c r="AK69" s="883"/>
      <c r="AL69" s="883"/>
      <c r="AM69" s="883"/>
      <c r="AN69" s="883"/>
      <c r="AO69" s="883"/>
      <c r="AP69" s="883"/>
      <c r="AQ69" s="883"/>
      <c r="AR69" s="883"/>
      <c r="AS69" s="883"/>
      <c r="AT69" s="883"/>
      <c r="AU69" s="883"/>
      <c r="AV69" s="883"/>
      <c r="AW69" s="883"/>
      <c r="AX69" s="883"/>
      <c r="AY69" s="883"/>
      <c r="AZ69" s="929"/>
      <c r="BA69" s="929"/>
      <c r="BB69" s="929"/>
      <c r="BC69" s="929"/>
      <c r="BD69" s="930"/>
      <c r="BE69" s="267"/>
      <c r="BF69" s="267"/>
      <c r="BG69" s="267"/>
      <c r="BH69" s="267"/>
      <c r="BI69" s="267"/>
      <c r="BJ69" s="267"/>
      <c r="BK69" s="267"/>
      <c r="BL69" s="267"/>
      <c r="BM69" s="267"/>
      <c r="BN69" s="267"/>
      <c r="BO69" s="267"/>
      <c r="BP69" s="267"/>
      <c r="BQ69" s="264">
        <v>63</v>
      </c>
      <c r="BR69" s="269"/>
      <c r="BS69" s="915"/>
      <c r="BT69" s="916"/>
      <c r="BU69" s="916"/>
      <c r="BV69" s="916"/>
      <c r="BW69" s="916"/>
      <c r="BX69" s="916"/>
      <c r="BY69" s="916"/>
      <c r="BZ69" s="916"/>
      <c r="CA69" s="916"/>
      <c r="CB69" s="916"/>
      <c r="CC69" s="916"/>
      <c r="CD69" s="916"/>
      <c r="CE69" s="916"/>
      <c r="CF69" s="916"/>
      <c r="CG69" s="917"/>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9"/>
      <c r="DW69" s="910"/>
      <c r="DX69" s="910"/>
      <c r="DY69" s="910"/>
      <c r="DZ69" s="911"/>
      <c r="EA69" s="248"/>
    </row>
    <row r="70" spans="1:131" s="249" customFormat="1" ht="26.25" customHeight="1" x14ac:dyDescent="0.15">
      <c r="A70" s="263">
        <v>3</v>
      </c>
      <c r="B70" s="925" t="s">
        <v>595</v>
      </c>
      <c r="C70" s="926"/>
      <c r="D70" s="926"/>
      <c r="E70" s="926"/>
      <c r="F70" s="926"/>
      <c r="G70" s="926"/>
      <c r="H70" s="926"/>
      <c r="I70" s="926"/>
      <c r="J70" s="926"/>
      <c r="K70" s="926"/>
      <c r="L70" s="926"/>
      <c r="M70" s="926"/>
      <c r="N70" s="926"/>
      <c r="O70" s="926"/>
      <c r="P70" s="927"/>
      <c r="Q70" s="928">
        <v>76</v>
      </c>
      <c r="R70" s="883"/>
      <c r="S70" s="883"/>
      <c r="T70" s="883"/>
      <c r="U70" s="883"/>
      <c r="V70" s="883">
        <v>71</v>
      </c>
      <c r="W70" s="883"/>
      <c r="X70" s="883"/>
      <c r="Y70" s="883"/>
      <c r="Z70" s="883"/>
      <c r="AA70" s="883">
        <v>5</v>
      </c>
      <c r="AB70" s="883"/>
      <c r="AC70" s="883"/>
      <c r="AD70" s="883"/>
      <c r="AE70" s="883"/>
      <c r="AF70" s="883">
        <v>5</v>
      </c>
      <c r="AG70" s="883"/>
      <c r="AH70" s="883"/>
      <c r="AI70" s="883"/>
      <c r="AJ70" s="883"/>
      <c r="AK70" s="883">
        <v>1</v>
      </c>
      <c r="AL70" s="883"/>
      <c r="AM70" s="883"/>
      <c r="AN70" s="883"/>
      <c r="AO70" s="883"/>
      <c r="AP70" s="883"/>
      <c r="AQ70" s="883"/>
      <c r="AR70" s="883"/>
      <c r="AS70" s="883"/>
      <c r="AT70" s="883"/>
      <c r="AU70" s="883"/>
      <c r="AV70" s="883"/>
      <c r="AW70" s="883"/>
      <c r="AX70" s="883"/>
      <c r="AY70" s="883"/>
      <c r="AZ70" s="929"/>
      <c r="BA70" s="929"/>
      <c r="BB70" s="929"/>
      <c r="BC70" s="929"/>
      <c r="BD70" s="930"/>
      <c r="BE70" s="267"/>
      <c r="BF70" s="267"/>
      <c r="BG70" s="267"/>
      <c r="BH70" s="267"/>
      <c r="BI70" s="267"/>
      <c r="BJ70" s="267"/>
      <c r="BK70" s="267"/>
      <c r="BL70" s="267"/>
      <c r="BM70" s="267"/>
      <c r="BN70" s="267"/>
      <c r="BO70" s="267"/>
      <c r="BP70" s="267"/>
      <c r="BQ70" s="264">
        <v>64</v>
      </c>
      <c r="BR70" s="269"/>
      <c r="BS70" s="915"/>
      <c r="BT70" s="916"/>
      <c r="BU70" s="916"/>
      <c r="BV70" s="916"/>
      <c r="BW70" s="916"/>
      <c r="BX70" s="916"/>
      <c r="BY70" s="916"/>
      <c r="BZ70" s="916"/>
      <c r="CA70" s="916"/>
      <c r="CB70" s="916"/>
      <c r="CC70" s="916"/>
      <c r="CD70" s="916"/>
      <c r="CE70" s="916"/>
      <c r="CF70" s="916"/>
      <c r="CG70" s="917"/>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9"/>
      <c r="DW70" s="910"/>
      <c r="DX70" s="910"/>
      <c r="DY70" s="910"/>
      <c r="DZ70" s="911"/>
      <c r="EA70" s="248"/>
    </row>
    <row r="71" spans="1:131" s="249" customFormat="1" ht="26.25" customHeight="1" x14ac:dyDescent="0.15">
      <c r="A71" s="263">
        <v>4</v>
      </c>
      <c r="B71" s="925" t="s">
        <v>596</v>
      </c>
      <c r="C71" s="926"/>
      <c r="D71" s="926"/>
      <c r="E71" s="926"/>
      <c r="F71" s="926"/>
      <c r="G71" s="926"/>
      <c r="H71" s="926"/>
      <c r="I71" s="926"/>
      <c r="J71" s="926"/>
      <c r="K71" s="926"/>
      <c r="L71" s="926"/>
      <c r="M71" s="926"/>
      <c r="N71" s="926"/>
      <c r="O71" s="926"/>
      <c r="P71" s="927"/>
      <c r="Q71" s="928">
        <v>111</v>
      </c>
      <c r="R71" s="883"/>
      <c r="S71" s="883"/>
      <c r="T71" s="883"/>
      <c r="U71" s="883"/>
      <c r="V71" s="883">
        <v>74</v>
      </c>
      <c r="W71" s="883"/>
      <c r="X71" s="883"/>
      <c r="Y71" s="883"/>
      <c r="Z71" s="883"/>
      <c r="AA71" s="883">
        <v>38</v>
      </c>
      <c r="AB71" s="883"/>
      <c r="AC71" s="883"/>
      <c r="AD71" s="883"/>
      <c r="AE71" s="883"/>
      <c r="AF71" s="883">
        <v>38</v>
      </c>
      <c r="AG71" s="883"/>
      <c r="AH71" s="883"/>
      <c r="AI71" s="883"/>
      <c r="AJ71" s="883"/>
      <c r="AK71" s="883"/>
      <c r="AL71" s="883"/>
      <c r="AM71" s="883"/>
      <c r="AN71" s="883"/>
      <c r="AO71" s="883"/>
      <c r="AP71" s="883"/>
      <c r="AQ71" s="883"/>
      <c r="AR71" s="883"/>
      <c r="AS71" s="883"/>
      <c r="AT71" s="883"/>
      <c r="AU71" s="883"/>
      <c r="AV71" s="883"/>
      <c r="AW71" s="883"/>
      <c r="AX71" s="883"/>
      <c r="AY71" s="883"/>
      <c r="AZ71" s="929"/>
      <c r="BA71" s="929"/>
      <c r="BB71" s="929"/>
      <c r="BC71" s="929"/>
      <c r="BD71" s="930"/>
      <c r="BE71" s="267"/>
      <c r="BF71" s="267"/>
      <c r="BG71" s="267"/>
      <c r="BH71" s="267"/>
      <c r="BI71" s="267"/>
      <c r="BJ71" s="267"/>
      <c r="BK71" s="267"/>
      <c r="BL71" s="267"/>
      <c r="BM71" s="267"/>
      <c r="BN71" s="267"/>
      <c r="BO71" s="267"/>
      <c r="BP71" s="267"/>
      <c r="BQ71" s="264">
        <v>65</v>
      </c>
      <c r="BR71" s="269"/>
      <c r="BS71" s="915"/>
      <c r="BT71" s="916"/>
      <c r="BU71" s="916"/>
      <c r="BV71" s="916"/>
      <c r="BW71" s="916"/>
      <c r="BX71" s="916"/>
      <c r="BY71" s="916"/>
      <c r="BZ71" s="916"/>
      <c r="CA71" s="916"/>
      <c r="CB71" s="916"/>
      <c r="CC71" s="916"/>
      <c r="CD71" s="916"/>
      <c r="CE71" s="916"/>
      <c r="CF71" s="916"/>
      <c r="CG71" s="917"/>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9"/>
      <c r="DW71" s="910"/>
      <c r="DX71" s="910"/>
      <c r="DY71" s="910"/>
      <c r="DZ71" s="911"/>
      <c r="EA71" s="248"/>
    </row>
    <row r="72" spans="1:131" s="249" customFormat="1" ht="26.25" customHeight="1" x14ac:dyDescent="0.15">
      <c r="A72" s="263">
        <v>5</v>
      </c>
      <c r="B72" s="925" t="s">
        <v>601</v>
      </c>
      <c r="C72" s="926"/>
      <c r="D72" s="926"/>
      <c r="E72" s="926"/>
      <c r="F72" s="926"/>
      <c r="G72" s="926"/>
      <c r="H72" s="926"/>
      <c r="I72" s="926"/>
      <c r="J72" s="926"/>
      <c r="K72" s="926"/>
      <c r="L72" s="926"/>
      <c r="M72" s="926"/>
      <c r="N72" s="926"/>
      <c r="O72" s="926"/>
      <c r="P72" s="927"/>
      <c r="Q72" s="928">
        <v>4667</v>
      </c>
      <c r="R72" s="883"/>
      <c r="S72" s="883"/>
      <c r="T72" s="883"/>
      <c r="U72" s="883"/>
      <c r="V72" s="883">
        <v>4202</v>
      </c>
      <c r="W72" s="883"/>
      <c r="X72" s="883"/>
      <c r="Y72" s="883"/>
      <c r="Z72" s="883"/>
      <c r="AA72" s="883">
        <v>465</v>
      </c>
      <c r="AB72" s="883"/>
      <c r="AC72" s="883"/>
      <c r="AD72" s="883"/>
      <c r="AE72" s="883"/>
      <c r="AF72" s="883">
        <v>465</v>
      </c>
      <c r="AG72" s="883"/>
      <c r="AH72" s="883"/>
      <c r="AI72" s="883"/>
      <c r="AJ72" s="883"/>
      <c r="AK72" s="883">
        <v>0</v>
      </c>
      <c r="AL72" s="883"/>
      <c r="AM72" s="883"/>
      <c r="AN72" s="883"/>
      <c r="AO72" s="883"/>
      <c r="AP72" s="883">
        <v>496</v>
      </c>
      <c r="AQ72" s="883"/>
      <c r="AR72" s="883"/>
      <c r="AS72" s="883"/>
      <c r="AT72" s="883"/>
      <c r="AU72" s="883">
        <v>104</v>
      </c>
      <c r="AV72" s="883"/>
      <c r="AW72" s="883"/>
      <c r="AX72" s="883"/>
      <c r="AY72" s="883"/>
      <c r="AZ72" s="929"/>
      <c r="BA72" s="929"/>
      <c r="BB72" s="929"/>
      <c r="BC72" s="929"/>
      <c r="BD72" s="930"/>
      <c r="BE72" s="267"/>
      <c r="BF72" s="267"/>
      <c r="BG72" s="267"/>
      <c r="BH72" s="267"/>
      <c r="BI72" s="267"/>
      <c r="BJ72" s="267"/>
      <c r="BK72" s="267"/>
      <c r="BL72" s="267"/>
      <c r="BM72" s="267"/>
      <c r="BN72" s="267"/>
      <c r="BO72" s="267"/>
      <c r="BP72" s="267"/>
      <c r="BQ72" s="264">
        <v>66</v>
      </c>
      <c r="BR72" s="269"/>
      <c r="BS72" s="915"/>
      <c r="BT72" s="916"/>
      <c r="BU72" s="916"/>
      <c r="BV72" s="916"/>
      <c r="BW72" s="916"/>
      <c r="BX72" s="916"/>
      <c r="BY72" s="916"/>
      <c r="BZ72" s="916"/>
      <c r="CA72" s="916"/>
      <c r="CB72" s="916"/>
      <c r="CC72" s="916"/>
      <c r="CD72" s="916"/>
      <c r="CE72" s="916"/>
      <c r="CF72" s="916"/>
      <c r="CG72" s="917"/>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9"/>
      <c r="DW72" s="910"/>
      <c r="DX72" s="910"/>
      <c r="DY72" s="910"/>
      <c r="DZ72" s="911"/>
      <c r="EA72" s="248"/>
    </row>
    <row r="73" spans="1:131" s="249" customFormat="1" ht="26.25" customHeight="1" x14ac:dyDescent="0.15">
      <c r="A73" s="263">
        <v>6</v>
      </c>
      <c r="B73" s="925" t="s">
        <v>598</v>
      </c>
      <c r="C73" s="926"/>
      <c r="D73" s="926"/>
      <c r="E73" s="926"/>
      <c r="F73" s="926"/>
      <c r="G73" s="926"/>
      <c r="H73" s="926"/>
      <c r="I73" s="926"/>
      <c r="J73" s="926"/>
      <c r="K73" s="926"/>
      <c r="L73" s="926"/>
      <c r="M73" s="926"/>
      <c r="N73" s="926"/>
      <c r="O73" s="926"/>
      <c r="P73" s="927"/>
      <c r="Q73" s="928">
        <v>910</v>
      </c>
      <c r="R73" s="883"/>
      <c r="S73" s="883"/>
      <c r="T73" s="883"/>
      <c r="U73" s="883"/>
      <c r="V73" s="883">
        <v>858</v>
      </c>
      <c r="W73" s="883"/>
      <c r="X73" s="883"/>
      <c r="Y73" s="883"/>
      <c r="Z73" s="883"/>
      <c r="AA73" s="883">
        <v>52</v>
      </c>
      <c r="AB73" s="883"/>
      <c r="AC73" s="883"/>
      <c r="AD73" s="883"/>
      <c r="AE73" s="883"/>
      <c r="AF73" s="883">
        <v>52</v>
      </c>
      <c r="AG73" s="883"/>
      <c r="AH73" s="883"/>
      <c r="AI73" s="883"/>
      <c r="AJ73" s="883"/>
      <c r="AK73" s="883">
        <v>99</v>
      </c>
      <c r="AL73" s="883"/>
      <c r="AM73" s="883"/>
      <c r="AN73" s="883"/>
      <c r="AO73" s="883"/>
      <c r="AP73" s="883">
        <v>817</v>
      </c>
      <c r="AQ73" s="883"/>
      <c r="AR73" s="883"/>
      <c r="AS73" s="883"/>
      <c r="AT73" s="883"/>
      <c r="AU73" s="883">
        <v>110</v>
      </c>
      <c r="AV73" s="883"/>
      <c r="AW73" s="883"/>
      <c r="AX73" s="883"/>
      <c r="AY73" s="883"/>
      <c r="AZ73" s="929"/>
      <c r="BA73" s="929"/>
      <c r="BB73" s="929"/>
      <c r="BC73" s="929"/>
      <c r="BD73" s="930"/>
      <c r="BE73" s="267"/>
      <c r="BF73" s="267"/>
      <c r="BG73" s="267"/>
      <c r="BH73" s="267"/>
      <c r="BI73" s="267"/>
      <c r="BJ73" s="267"/>
      <c r="BK73" s="267"/>
      <c r="BL73" s="267"/>
      <c r="BM73" s="267"/>
      <c r="BN73" s="267"/>
      <c r="BO73" s="267"/>
      <c r="BP73" s="267"/>
      <c r="BQ73" s="264">
        <v>67</v>
      </c>
      <c r="BR73" s="269"/>
      <c r="BS73" s="915"/>
      <c r="BT73" s="916"/>
      <c r="BU73" s="916"/>
      <c r="BV73" s="916"/>
      <c r="BW73" s="916"/>
      <c r="BX73" s="916"/>
      <c r="BY73" s="916"/>
      <c r="BZ73" s="916"/>
      <c r="CA73" s="916"/>
      <c r="CB73" s="916"/>
      <c r="CC73" s="916"/>
      <c r="CD73" s="916"/>
      <c r="CE73" s="916"/>
      <c r="CF73" s="916"/>
      <c r="CG73" s="917"/>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9"/>
      <c r="DW73" s="910"/>
      <c r="DX73" s="910"/>
      <c r="DY73" s="910"/>
      <c r="DZ73" s="911"/>
      <c r="EA73" s="248"/>
    </row>
    <row r="74" spans="1:131" s="249" customFormat="1" ht="26.25" customHeight="1" x14ac:dyDescent="0.15">
      <c r="A74" s="263">
        <v>7</v>
      </c>
      <c r="B74" s="925" t="s">
        <v>597</v>
      </c>
      <c r="C74" s="926"/>
      <c r="D74" s="926"/>
      <c r="E74" s="926"/>
      <c r="F74" s="926"/>
      <c r="G74" s="926"/>
      <c r="H74" s="926"/>
      <c r="I74" s="926"/>
      <c r="J74" s="926"/>
      <c r="K74" s="926"/>
      <c r="L74" s="926"/>
      <c r="M74" s="926"/>
      <c r="N74" s="926"/>
      <c r="O74" s="926"/>
      <c r="P74" s="927"/>
      <c r="Q74" s="928">
        <v>648</v>
      </c>
      <c r="R74" s="883"/>
      <c r="S74" s="883"/>
      <c r="T74" s="883"/>
      <c r="U74" s="883"/>
      <c r="V74" s="883">
        <v>643</v>
      </c>
      <c r="W74" s="883"/>
      <c r="X74" s="883"/>
      <c r="Y74" s="883"/>
      <c r="Z74" s="883"/>
      <c r="AA74" s="883">
        <v>4</v>
      </c>
      <c r="AB74" s="883"/>
      <c r="AC74" s="883"/>
      <c r="AD74" s="883"/>
      <c r="AE74" s="883"/>
      <c r="AF74" s="883">
        <v>4</v>
      </c>
      <c r="AG74" s="883"/>
      <c r="AH74" s="883"/>
      <c r="AI74" s="883"/>
      <c r="AJ74" s="883"/>
      <c r="AK74" s="883">
        <v>0</v>
      </c>
      <c r="AL74" s="883"/>
      <c r="AM74" s="883"/>
      <c r="AN74" s="883"/>
      <c r="AO74" s="883"/>
      <c r="AP74" s="883"/>
      <c r="AQ74" s="883"/>
      <c r="AR74" s="883"/>
      <c r="AS74" s="883"/>
      <c r="AT74" s="883"/>
      <c r="AU74" s="883"/>
      <c r="AV74" s="883"/>
      <c r="AW74" s="883"/>
      <c r="AX74" s="883"/>
      <c r="AY74" s="883"/>
      <c r="AZ74" s="929"/>
      <c r="BA74" s="929"/>
      <c r="BB74" s="929"/>
      <c r="BC74" s="929"/>
      <c r="BD74" s="930"/>
      <c r="BE74" s="267"/>
      <c r="BF74" s="267"/>
      <c r="BG74" s="267"/>
      <c r="BH74" s="267"/>
      <c r="BI74" s="267"/>
      <c r="BJ74" s="267"/>
      <c r="BK74" s="267"/>
      <c r="BL74" s="267"/>
      <c r="BM74" s="267"/>
      <c r="BN74" s="267"/>
      <c r="BO74" s="267"/>
      <c r="BP74" s="267"/>
      <c r="BQ74" s="264">
        <v>68</v>
      </c>
      <c r="BR74" s="269"/>
      <c r="BS74" s="915"/>
      <c r="BT74" s="916"/>
      <c r="BU74" s="916"/>
      <c r="BV74" s="916"/>
      <c r="BW74" s="916"/>
      <c r="BX74" s="916"/>
      <c r="BY74" s="916"/>
      <c r="BZ74" s="916"/>
      <c r="CA74" s="916"/>
      <c r="CB74" s="916"/>
      <c r="CC74" s="916"/>
      <c r="CD74" s="916"/>
      <c r="CE74" s="916"/>
      <c r="CF74" s="916"/>
      <c r="CG74" s="917"/>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9"/>
      <c r="DW74" s="910"/>
      <c r="DX74" s="910"/>
      <c r="DY74" s="910"/>
      <c r="DZ74" s="911"/>
      <c r="EA74" s="248"/>
    </row>
    <row r="75" spans="1:131" s="249" customFormat="1" ht="26.25" customHeight="1" x14ac:dyDescent="0.15">
      <c r="A75" s="263">
        <v>8</v>
      </c>
      <c r="B75" s="925" t="s">
        <v>600</v>
      </c>
      <c r="C75" s="926"/>
      <c r="D75" s="926"/>
      <c r="E75" s="926"/>
      <c r="F75" s="926"/>
      <c r="G75" s="926"/>
      <c r="H75" s="926"/>
      <c r="I75" s="926"/>
      <c r="J75" s="926"/>
      <c r="K75" s="926"/>
      <c r="L75" s="926"/>
      <c r="M75" s="926"/>
      <c r="N75" s="926"/>
      <c r="O75" s="926"/>
      <c r="P75" s="927"/>
      <c r="Q75" s="931">
        <v>2548</v>
      </c>
      <c r="R75" s="932"/>
      <c r="S75" s="932"/>
      <c r="T75" s="932"/>
      <c r="U75" s="882"/>
      <c r="V75" s="933">
        <v>2213</v>
      </c>
      <c r="W75" s="932"/>
      <c r="X75" s="932"/>
      <c r="Y75" s="932"/>
      <c r="Z75" s="882"/>
      <c r="AA75" s="933">
        <v>335</v>
      </c>
      <c r="AB75" s="932"/>
      <c r="AC75" s="932"/>
      <c r="AD75" s="932"/>
      <c r="AE75" s="882"/>
      <c r="AF75" s="933">
        <v>335</v>
      </c>
      <c r="AG75" s="932"/>
      <c r="AH75" s="932"/>
      <c r="AI75" s="932"/>
      <c r="AJ75" s="882"/>
      <c r="AK75" s="933">
        <v>138</v>
      </c>
      <c r="AL75" s="932"/>
      <c r="AM75" s="932"/>
      <c r="AN75" s="932"/>
      <c r="AO75" s="882"/>
      <c r="AP75" s="933"/>
      <c r="AQ75" s="932"/>
      <c r="AR75" s="932"/>
      <c r="AS75" s="932"/>
      <c r="AT75" s="882"/>
      <c r="AU75" s="933"/>
      <c r="AV75" s="932"/>
      <c r="AW75" s="932"/>
      <c r="AX75" s="932"/>
      <c r="AY75" s="882"/>
      <c r="AZ75" s="929"/>
      <c r="BA75" s="929"/>
      <c r="BB75" s="929"/>
      <c r="BC75" s="929"/>
      <c r="BD75" s="930"/>
      <c r="BE75" s="267"/>
      <c r="BF75" s="267"/>
      <c r="BG75" s="267"/>
      <c r="BH75" s="267"/>
      <c r="BI75" s="267"/>
      <c r="BJ75" s="267"/>
      <c r="BK75" s="267"/>
      <c r="BL75" s="267"/>
      <c r="BM75" s="267"/>
      <c r="BN75" s="267"/>
      <c r="BO75" s="267"/>
      <c r="BP75" s="267"/>
      <c r="BQ75" s="264">
        <v>69</v>
      </c>
      <c r="BR75" s="269"/>
      <c r="BS75" s="915"/>
      <c r="BT75" s="916"/>
      <c r="BU75" s="916"/>
      <c r="BV75" s="916"/>
      <c r="BW75" s="916"/>
      <c r="BX75" s="916"/>
      <c r="BY75" s="916"/>
      <c r="BZ75" s="916"/>
      <c r="CA75" s="916"/>
      <c r="CB75" s="916"/>
      <c r="CC75" s="916"/>
      <c r="CD75" s="916"/>
      <c r="CE75" s="916"/>
      <c r="CF75" s="916"/>
      <c r="CG75" s="917"/>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9"/>
      <c r="DW75" s="910"/>
      <c r="DX75" s="910"/>
      <c r="DY75" s="910"/>
      <c r="DZ75" s="911"/>
      <c r="EA75" s="248"/>
    </row>
    <row r="76" spans="1:131" s="249" customFormat="1" ht="26.25" customHeight="1" x14ac:dyDescent="0.15">
      <c r="A76" s="263">
        <v>9</v>
      </c>
      <c r="B76" s="925" t="s">
        <v>599</v>
      </c>
      <c r="C76" s="926"/>
      <c r="D76" s="926"/>
      <c r="E76" s="926"/>
      <c r="F76" s="926"/>
      <c r="G76" s="926"/>
      <c r="H76" s="926"/>
      <c r="I76" s="926"/>
      <c r="J76" s="926"/>
      <c r="K76" s="926"/>
      <c r="L76" s="926"/>
      <c r="M76" s="926"/>
      <c r="N76" s="926"/>
      <c r="O76" s="926"/>
      <c r="P76" s="927"/>
      <c r="Q76" s="931">
        <v>659115</v>
      </c>
      <c r="R76" s="932"/>
      <c r="S76" s="932"/>
      <c r="T76" s="932"/>
      <c r="U76" s="882"/>
      <c r="V76" s="933">
        <v>635247</v>
      </c>
      <c r="W76" s="932"/>
      <c r="X76" s="932"/>
      <c r="Y76" s="932"/>
      <c r="Z76" s="882"/>
      <c r="AA76" s="933">
        <v>23868</v>
      </c>
      <c r="AB76" s="932"/>
      <c r="AC76" s="932"/>
      <c r="AD76" s="932"/>
      <c r="AE76" s="882"/>
      <c r="AF76" s="933">
        <v>23868</v>
      </c>
      <c r="AG76" s="932"/>
      <c r="AH76" s="932"/>
      <c r="AI76" s="932"/>
      <c r="AJ76" s="882"/>
      <c r="AK76" s="933">
        <v>3257</v>
      </c>
      <c r="AL76" s="932"/>
      <c r="AM76" s="932"/>
      <c r="AN76" s="932"/>
      <c r="AO76" s="882"/>
      <c r="AP76" s="933"/>
      <c r="AQ76" s="932"/>
      <c r="AR76" s="932"/>
      <c r="AS76" s="932"/>
      <c r="AT76" s="882"/>
      <c r="AU76" s="933"/>
      <c r="AV76" s="932"/>
      <c r="AW76" s="932"/>
      <c r="AX76" s="932"/>
      <c r="AY76" s="882"/>
      <c r="AZ76" s="929"/>
      <c r="BA76" s="929"/>
      <c r="BB76" s="929"/>
      <c r="BC76" s="929"/>
      <c r="BD76" s="930"/>
      <c r="BE76" s="267"/>
      <c r="BF76" s="267"/>
      <c r="BG76" s="267"/>
      <c r="BH76" s="267"/>
      <c r="BI76" s="267"/>
      <c r="BJ76" s="267"/>
      <c r="BK76" s="267"/>
      <c r="BL76" s="267"/>
      <c r="BM76" s="267"/>
      <c r="BN76" s="267"/>
      <c r="BO76" s="267"/>
      <c r="BP76" s="267"/>
      <c r="BQ76" s="264">
        <v>70</v>
      </c>
      <c r="BR76" s="269"/>
      <c r="BS76" s="915"/>
      <c r="BT76" s="916"/>
      <c r="BU76" s="916"/>
      <c r="BV76" s="916"/>
      <c r="BW76" s="916"/>
      <c r="BX76" s="916"/>
      <c r="BY76" s="916"/>
      <c r="BZ76" s="916"/>
      <c r="CA76" s="916"/>
      <c r="CB76" s="916"/>
      <c r="CC76" s="916"/>
      <c r="CD76" s="916"/>
      <c r="CE76" s="916"/>
      <c r="CF76" s="916"/>
      <c r="CG76" s="917"/>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9"/>
      <c r="DW76" s="910"/>
      <c r="DX76" s="910"/>
      <c r="DY76" s="910"/>
      <c r="DZ76" s="911"/>
      <c r="EA76" s="248"/>
    </row>
    <row r="77" spans="1:131" s="249" customFormat="1" ht="26.25" customHeight="1" x14ac:dyDescent="0.15">
      <c r="A77" s="263">
        <v>10</v>
      </c>
      <c r="B77" s="925"/>
      <c r="C77" s="926"/>
      <c r="D77" s="926"/>
      <c r="E77" s="926"/>
      <c r="F77" s="926"/>
      <c r="G77" s="926"/>
      <c r="H77" s="926"/>
      <c r="I77" s="926"/>
      <c r="J77" s="926"/>
      <c r="K77" s="926"/>
      <c r="L77" s="926"/>
      <c r="M77" s="926"/>
      <c r="N77" s="926"/>
      <c r="O77" s="926"/>
      <c r="P77" s="927"/>
      <c r="Q77" s="931"/>
      <c r="R77" s="932"/>
      <c r="S77" s="932"/>
      <c r="T77" s="932"/>
      <c r="U77" s="882"/>
      <c r="V77" s="933"/>
      <c r="W77" s="932"/>
      <c r="X77" s="932"/>
      <c r="Y77" s="932"/>
      <c r="Z77" s="882"/>
      <c r="AA77" s="933"/>
      <c r="AB77" s="932"/>
      <c r="AC77" s="932"/>
      <c r="AD77" s="932"/>
      <c r="AE77" s="882"/>
      <c r="AF77" s="933"/>
      <c r="AG77" s="932"/>
      <c r="AH77" s="932"/>
      <c r="AI77" s="932"/>
      <c r="AJ77" s="882"/>
      <c r="AK77" s="933"/>
      <c r="AL77" s="932"/>
      <c r="AM77" s="932"/>
      <c r="AN77" s="932"/>
      <c r="AO77" s="882"/>
      <c r="AP77" s="933"/>
      <c r="AQ77" s="932"/>
      <c r="AR77" s="932"/>
      <c r="AS77" s="932"/>
      <c r="AT77" s="882"/>
      <c r="AU77" s="933"/>
      <c r="AV77" s="932"/>
      <c r="AW77" s="932"/>
      <c r="AX77" s="932"/>
      <c r="AY77" s="882"/>
      <c r="AZ77" s="929"/>
      <c r="BA77" s="929"/>
      <c r="BB77" s="929"/>
      <c r="BC77" s="929"/>
      <c r="BD77" s="930"/>
      <c r="BE77" s="267"/>
      <c r="BF77" s="267"/>
      <c r="BG77" s="267"/>
      <c r="BH77" s="267"/>
      <c r="BI77" s="267"/>
      <c r="BJ77" s="267"/>
      <c r="BK77" s="267"/>
      <c r="BL77" s="267"/>
      <c r="BM77" s="267"/>
      <c r="BN77" s="267"/>
      <c r="BO77" s="267"/>
      <c r="BP77" s="267"/>
      <c r="BQ77" s="264">
        <v>71</v>
      </c>
      <c r="BR77" s="269"/>
      <c r="BS77" s="915"/>
      <c r="BT77" s="916"/>
      <c r="BU77" s="916"/>
      <c r="BV77" s="916"/>
      <c r="BW77" s="916"/>
      <c r="BX77" s="916"/>
      <c r="BY77" s="916"/>
      <c r="BZ77" s="916"/>
      <c r="CA77" s="916"/>
      <c r="CB77" s="916"/>
      <c r="CC77" s="916"/>
      <c r="CD77" s="916"/>
      <c r="CE77" s="916"/>
      <c r="CF77" s="916"/>
      <c r="CG77" s="917"/>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9"/>
      <c r="DW77" s="910"/>
      <c r="DX77" s="910"/>
      <c r="DY77" s="910"/>
      <c r="DZ77" s="911"/>
      <c r="EA77" s="248"/>
    </row>
    <row r="78" spans="1:131" s="249" customFormat="1" ht="26.25" customHeight="1" x14ac:dyDescent="0.15">
      <c r="A78" s="263">
        <v>11</v>
      </c>
      <c r="B78" s="925"/>
      <c r="C78" s="926"/>
      <c r="D78" s="926"/>
      <c r="E78" s="926"/>
      <c r="F78" s="926"/>
      <c r="G78" s="926"/>
      <c r="H78" s="926"/>
      <c r="I78" s="926"/>
      <c r="J78" s="926"/>
      <c r="K78" s="926"/>
      <c r="L78" s="926"/>
      <c r="M78" s="926"/>
      <c r="N78" s="926"/>
      <c r="O78" s="926"/>
      <c r="P78" s="927"/>
      <c r="Q78" s="928"/>
      <c r="R78" s="883"/>
      <c r="S78" s="883"/>
      <c r="T78" s="883"/>
      <c r="U78" s="883"/>
      <c r="V78" s="883"/>
      <c r="W78" s="883"/>
      <c r="X78" s="883"/>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3"/>
      <c r="AY78" s="883"/>
      <c r="AZ78" s="929"/>
      <c r="BA78" s="929"/>
      <c r="BB78" s="929"/>
      <c r="BC78" s="929"/>
      <c r="BD78" s="930"/>
      <c r="BE78" s="267"/>
      <c r="BF78" s="267"/>
      <c r="BG78" s="267"/>
      <c r="BH78" s="267"/>
      <c r="BI78" s="267"/>
      <c r="BJ78" s="270"/>
      <c r="BK78" s="270"/>
      <c r="BL78" s="270"/>
      <c r="BM78" s="270"/>
      <c r="BN78" s="270"/>
      <c r="BO78" s="267"/>
      <c r="BP78" s="267"/>
      <c r="BQ78" s="264">
        <v>72</v>
      </c>
      <c r="BR78" s="269"/>
      <c r="BS78" s="915"/>
      <c r="BT78" s="916"/>
      <c r="BU78" s="916"/>
      <c r="BV78" s="916"/>
      <c r="BW78" s="916"/>
      <c r="BX78" s="916"/>
      <c r="BY78" s="916"/>
      <c r="BZ78" s="916"/>
      <c r="CA78" s="916"/>
      <c r="CB78" s="916"/>
      <c r="CC78" s="916"/>
      <c r="CD78" s="916"/>
      <c r="CE78" s="916"/>
      <c r="CF78" s="916"/>
      <c r="CG78" s="917"/>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9"/>
      <c r="DW78" s="910"/>
      <c r="DX78" s="910"/>
      <c r="DY78" s="910"/>
      <c r="DZ78" s="911"/>
      <c r="EA78" s="248"/>
    </row>
    <row r="79" spans="1:131" s="249" customFormat="1" ht="26.25" customHeight="1" x14ac:dyDescent="0.15">
      <c r="A79" s="263">
        <v>12</v>
      </c>
      <c r="B79" s="925"/>
      <c r="C79" s="926"/>
      <c r="D79" s="926"/>
      <c r="E79" s="926"/>
      <c r="F79" s="926"/>
      <c r="G79" s="926"/>
      <c r="H79" s="926"/>
      <c r="I79" s="926"/>
      <c r="J79" s="926"/>
      <c r="K79" s="926"/>
      <c r="L79" s="926"/>
      <c r="M79" s="926"/>
      <c r="N79" s="926"/>
      <c r="O79" s="926"/>
      <c r="P79" s="927"/>
      <c r="Q79" s="928"/>
      <c r="R79" s="883"/>
      <c r="S79" s="883"/>
      <c r="T79" s="883"/>
      <c r="U79" s="883"/>
      <c r="V79" s="883"/>
      <c r="W79" s="883"/>
      <c r="X79" s="883"/>
      <c r="Y79" s="883"/>
      <c r="Z79" s="883"/>
      <c r="AA79" s="883"/>
      <c r="AB79" s="883"/>
      <c r="AC79" s="883"/>
      <c r="AD79" s="883"/>
      <c r="AE79" s="883"/>
      <c r="AF79" s="883"/>
      <c r="AG79" s="883"/>
      <c r="AH79" s="883"/>
      <c r="AI79" s="883"/>
      <c r="AJ79" s="883"/>
      <c r="AK79" s="883"/>
      <c r="AL79" s="883"/>
      <c r="AM79" s="883"/>
      <c r="AN79" s="883"/>
      <c r="AO79" s="883"/>
      <c r="AP79" s="883"/>
      <c r="AQ79" s="883"/>
      <c r="AR79" s="883"/>
      <c r="AS79" s="883"/>
      <c r="AT79" s="883"/>
      <c r="AU79" s="883"/>
      <c r="AV79" s="883"/>
      <c r="AW79" s="883"/>
      <c r="AX79" s="883"/>
      <c r="AY79" s="883"/>
      <c r="AZ79" s="929"/>
      <c r="BA79" s="929"/>
      <c r="BB79" s="929"/>
      <c r="BC79" s="929"/>
      <c r="BD79" s="930"/>
      <c r="BE79" s="267"/>
      <c r="BF79" s="267"/>
      <c r="BG79" s="267"/>
      <c r="BH79" s="267"/>
      <c r="BI79" s="267"/>
      <c r="BJ79" s="270"/>
      <c r="BK79" s="270"/>
      <c r="BL79" s="270"/>
      <c r="BM79" s="270"/>
      <c r="BN79" s="270"/>
      <c r="BO79" s="267"/>
      <c r="BP79" s="267"/>
      <c r="BQ79" s="264">
        <v>73</v>
      </c>
      <c r="BR79" s="269"/>
      <c r="BS79" s="915"/>
      <c r="BT79" s="916"/>
      <c r="BU79" s="916"/>
      <c r="BV79" s="916"/>
      <c r="BW79" s="916"/>
      <c r="BX79" s="916"/>
      <c r="BY79" s="916"/>
      <c r="BZ79" s="916"/>
      <c r="CA79" s="916"/>
      <c r="CB79" s="916"/>
      <c r="CC79" s="916"/>
      <c r="CD79" s="916"/>
      <c r="CE79" s="916"/>
      <c r="CF79" s="916"/>
      <c r="CG79" s="917"/>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9"/>
      <c r="DW79" s="910"/>
      <c r="DX79" s="910"/>
      <c r="DY79" s="910"/>
      <c r="DZ79" s="911"/>
      <c r="EA79" s="248"/>
    </row>
    <row r="80" spans="1:131" s="249" customFormat="1" ht="26.25" customHeight="1" x14ac:dyDescent="0.15">
      <c r="A80" s="263">
        <v>13</v>
      </c>
      <c r="B80" s="925"/>
      <c r="C80" s="926"/>
      <c r="D80" s="926"/>
      <c r="E80" s="926"/>
      <c r="F80" s="926"/>
      <c r="G80" s="926"/>
      <c r="H80" s="926"/>
      <c r="I80" s="926"/>
      <c r="J80" s="926"/>
      <c r="K80" s="926"/>
      <c r="L80" s="926"/>
      <c r="M80" s="926"/>
      <c r="N80" s="926"/>
      <c r="O80" s="926"/>
      <c r="P80" s="927"/>
      <c r="Q80" s="928"/>
      <c r="R80" s="883"/>
      <c r="S80" s="883"/>
      <c r="T80" s="883"/>
      <c r="U80" s="883"/>
      <c r="V80" s="883"/>
      <c r="W80" s="883"/>
      <c r="X80" s="883"/>
      <c r="Y80" s="883"/>
      <c r="Z80" s="883"/>
      <c r="AA80" s="883"/>
      <c r="AB80" s="883"/>
      <c r="AC80" s="883"/>
      <c r="AD80" s="883"/>
      <c r="AE80" s="883"/>
      <c r="AF80" s="883"/>
      <c r="AG80" s="883"/>
      <c r="AH80" s="883"/>
      <c r="AI80" s="883"/>
      <c r="AJ80" s="883"/>
      <c r="AK80" s="883"/>
      <c r="AL80" s="883"/>
      <c r="AM80" s="883"/>
      <c r="AN80" s="883"/>
      <c r="AO80" s="883"/>
      <c r="AP80" s="883"/>
      <c r="AQ80" s="883"/>
      <c r="AR80" s="883"/>
      <c r="AS80" s="883"/>
      <c r="AT80" s="883"/>
      <c r="AU80" s="883"/>
      <c r="AV80" s="883"/>
      <c r="AW80" s="883"/>
      <c r="AX80" s="883"/>
      <c r="AY80" s="883"/>
      <c r="AZ80" s="929"/>
      <c r="BA80" s="929"/>
      <c r="BB80" s="929"/>
      <c r="BC80" s="929"/>
      <c r="BD80" s="930"/>
      <c r="BE80" s="267"/>
      <c r="BF80" s="267"/>
      <c r="BG80" s="267"/>
      <c r="BH80" s="267"/>
      <c r="BI80" s="267"/>
      <c r="BJ80" s="267"/>
      <c r="BK80" s="267"/>
      <c r="BL80" s="267"/>
      <c r="BM80" s="267"/>
      <c r="BN80" s="267"/>
      <c r="BO80" s="267"/>
      <c r="BP80" s="267"/>
      <c r="BQ80" s="264">
        <v>74</v>
      </c>
      <c r="BR80" s="269"/>
      <c r="BS80" s="915"/>
      <c r="BT80" s="916"/>
      <c r="BU80" s="916"/>
      <c r="BV80" s="916"/>
      <c r="BW80" s="916"/>
      <c r="BX80" s="916"/>
      <c r="BY80" s="916"/>
      <c r="BZ80" s="916"/>
      <c r="CA80" s="916"/>
      <c r="CB80" s="916"/>
      <c r="CC80" s="916"/>
      <c r="CD80" s="916"/>
      <c r="CE80" s="916"/>
      <c r="CF80" s="916"/>
      <c r="CG80" s="917"/>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9"/>
      <c r="DW80" s="910"/>
      <c r="DX80" s="910"/>
      <c r="DY80" s="910"/>
      <c r="DZ80" s="911"/>
      <c r="EA80" s="248"/>
    </row>
    <row r="81" spans="1:131" s="249" customFormat="1" ht="26.25" customHeight="1" x14ac:dyDescent="0.15">
      <c r="A81" s="263">
        <v>14</v>
      </c>
      <c r="B81" s="925"/>
      <c r="C81" s="926"/>
      <c r="D81" s="926"/>
      <c r="E81" s="926"/>
      <c r="F81" s="926"/>
      <c r="G81" s="926"/>
      <c r="H81" s="926"/>
      <c r="I81" s="926"/>
      <c r="J81" s="926"/>
      <c r="K81" s="926"/>
      <c r="L81" s="926"/>
      <c r="M81" s="926"/>
      <c r="N81" s="926"/>
      <c r="O81" s="926"/>
      <c r="P81" s="927"/>
      <c r="Q81" s="928"/>
      <c r="R81" s="883"/>
      <c r="S81" s="883"/>
      <c r="T81" s="883"/>
      <c r="U81" s="883"/>
      <c r="V81" s="883"/>
      <c r="W81" s="883"/>
      <c r="X81" s="883"/>
      <c r="Y81" s="883"/>
      <c r="Z81" s="883"/>
      <c r="AA81" s="883"/>
      <c r="AB81" s="883"/>
      <c r="AC81" s="883"/>
      <c r="AD81" s="883"/>
      <c r="AE81" s="883"/>
      <c r="AF81" s="883"/>
      <c r="AG81" s="883"/>
      <c r="AH81" s="883"/>
      <c r="AI81" s="883"/>
      <c r="AJ81" s="883"/>
      <c r="AK81" s="883"/>
      <c r="AL81" s="883"/>
      <c r="AM81" s="883"/>
      <c r="AN81" s="883"/>
      <c r="AO81" s="883"/>
      <c r="AP81" s="883"/>
      <c r="AQ81" s="883"/>
      <c r="AR81" s="883"/>
      <c r="AS81" s="883"/>
      <c r="AT81" s="883"/>
      <c r="AU81" s="883"/>
      <c r="AV81" s="883"/>
      <c r="AW81" s="883"/>
      <c r="AX81" s="883"/>
      <c r="AY81" s="883"/>
      <c r="AZ81" s="929"/>
      <c r="BA81" s="929"/>
      <c r="BB81" s="929"/>
      <c r="BC81" s="929"/>
      <c r="BD81" s="930"/>
      <c r="BE81" s="267"/>
      <c r="BF81" s="267"/>
      <c r="BG81" s="267"/>
      <c r="BH81" s="267"/>
      <c r="BI81" s="267"/>
      <c r="BJ81" s="267"/>
      <c r="BK81" s="267"/>
      <c r="BL81" s="267"/>
      <c r="BM81" s="267"/>
      <c r="BN81" s="267"/>
      <c r="BO81" s="267"/>
      <c r="BP81" s="267"/>
      <c r="BQ81" s="264">
        <v>75</v>
      </c>
      <c r="BR81" s="269"/>
      <c r="BS81" s="915"/>
      <c r="BT81" s="916"/>
      <c r="BU81" s="916"/>
      <c r="BV81" s="916"/>
      <c r="BW81" s="916"/>
      <c r="BX81" s="916"/>
      <c r="BY81" s="916"/>
      <c r="BZ81" s="916"/>
      <c r="CA81" s="916"/>
      <c r="CB81" s="916"/>
      <c r="CC81" s="916"/>
      <c r="CD81" s="916"/>
      <c r="CE81" s="916"/>
      <c r="CF81" s="916"/>
      <c r="CG81" s="917"/>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9"/>
      <c r="DW81" s="910"/>
      <c r="DX81" s="910"/>
      <c r="DY81" s="910"/>
      <c r="DZ81" s="911"/>
      <c r="EA81" s="248"/>
    </row>
    <row r="82" spans="1:131" s="249" customFormat="1" ht="26.25" customHeight="1" x14ac:dyDescent="0.15">
      <c r="A82" s="263">
        <v>15</v>
      </c>
      <c r="B82" s="925"/>
      <c r="C82" s="926"/>
      <c r="D82" s="926"/>
      <c r="E82" s="926"/>
      <c r="F82" s="926"/>
      <c r="G82" s="926"/>
      <c r="H82" s="926"/>
      <c r="I82" s="926"/>
      <c r="J82" s="926"/>
      <c r="K82" s="926"/>
      <c r="L82" s="926"/>
      <c r="M82" s="926"/>
      <c r="N82" s="926"/>
      <c r="O82" s="926"/>
      <c r="P82" s="927"/>
      <c r="Q82" s="928"/>
      <c r="R82" s="883"/>
      <c r="S82" s="883"/>
      <c r="T82" s="883"/>
      <c r="U82" s="883"/>
      <c r="V82" s="883"/>
      <c r="W82" s="883"/>
      <c r="X82" s="883"/>
      <c r="Y82" s="883"/>
      <c r="Z82" s="883"/>
      <c r="AA82" s="883"/>
      <c r="AB82" s="883"/>
      <c r="AC82" s="883"/>
      <c r="AD82" s="883"/>
      <c r="AE82" s="883"/>
      <c r="AF82" s="883"/>
      <c r="AG82" s="883"/>
      <c r="AH82" s="883"/>
      <c r="AI82" s="883"/>
      <c r="AJ82" s="883"/>
      <c r="AK82" s="883"/>
      <c r="AL82" s="883"/>
      <c r="AM82" s="883"/>
      <c r="AN82" s="883"/>
      <c r="AO82" s="883"/>
      <c r="AP82" s="883"/>
      <c r="AQ82" s="883"/>
      <c r="AR82" s="883"/>
      <c r="AS82" s="883"/>
      <c r="AT82" s="883"/>
      <c r="AU82" s="883"/>
      <c r="AV82" s="883"/>
      <c r="AW82" s="883"/>
      <c r="AX82" s="883"/>
      <c r="AY82" s="883"/>
      <c r="AZ82" s="929"/>
      <c r="BA82" s="929"/>
      <c r="BB82" s="929"/>
      <c r="BC82" s="929"/>
      <c r="BD82" s="930"/>
      <c r="BE82" s="267"/>
      <c r="BF82" s="267"/>
      <c r="BG82" s="267"/>
      <c r="BH82" s="267"/>
      <c r="BI82" s="267"/>
      <c r="BJ82" s="267"/>
      <c r="BK82" s="267"/>
      <c r="BL82" s="267"/>
      <c r="BM82" s="267"/>
      <c r="BN82" s="267"/>
      <c r="BO82" s="267"/>
      <c r="BP82" s="267"/>
      <c r="BQ82" s="264">
        <v>76</v>
      </c>
      <c r="BR82" s="269"/>
      <c r="BS82" s="915"/>
      <c r="BT82" s="916"/>
      <c r="BU82" s="916"/>
      <c r="BV82" s="916"/>
      <c r="BW82" s="916"/>
      <c r="BX82" s="916"/>
      <c r="BY82" s="916"/>
      <c r="BZ82" s="916"/>
      <c r="CA82" s="916"/>
      <c r="CB82" s="916"/>
      <c r="CC82" s="916"/>
      <c r="CD82" s="916"/>
      <c r="CE82" s="916"/>
      <c r="CF82" s="916"/>
      <c r="CG82" s="917"/>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9"/>
      <c r="DW82" s="910"/>
      <c r="DX82" s="910"/>
      <c r="DY82" s="910"/>
      <c r="DZ82" s="911"/>
      <c r="EA82" s="248"/>
    </row>
    <row r="83" spans="1:131" s="249" customFormat="1" ht="26.25" customHeight="1" x14ac:dyDescent="0.15">
      <c r="A83" s="263">
        <v>16</v>
      </c>
      <c r="B83" s="925"/>
      <c r="C83" s="926"/>
      <c r="D83" s="926"/>
      <c r="E83" s="926"/>
      <c r="F83" s="926"/>
      <c r="G83" s="926"/>
      <c r="H83" s="926"/>
      <c r="I83" s="926"/>
      <c r="J83" s="926"/>
      <c r="K83" s="926"/>
      <c r="L83" s="926"/>
      <c r="M83" s="926"/>
      <c r="N83" s="926"/>
      <c r="O83" s="926"/>
      <c r="P83" s="927"/>
      <c r="Q83" s="928"/>
      <c r="R83" s="883"/>
      <c r="S83" s="883"/>
      <c r="T83" s="883"/>
      <c r="U83" s="883"/>
      <c r="V83" s="883"/>
      <c r="W83" s="883"/>
      <c r="X83" s="883"/>
      <c r="Y83" s="883"/>
      <c r="Z83" s="883"/>
      <c r="AA83" s="883"/>
      <c r="AB83" s="883"/>
      <c r="AC83" s="883"/>
      <c r="AD83" s="883"/>
      <c r="AE83" s="883"/>
      <c r="AF83" s="883"/>
      <c r="AG83" s="883"/>
      <c r="AH83" s="883"/>
      <c r="AI83" s="883"/>
      <c r="AJ83" s="883"/>
      <c r="AK83" s="883"/>
      <c r="AL83" s="883"/>
      <c r="AM83" s="883"/>
      <c r="AN83" s="883"/>
      <c r="AO83" s="883"/>
      <c r="AP83" s="883"/>
      <c r="AQ83" s="883"/>
      <c r="AR83" s="883"/>
      <c r="AS83" s="883"/>
      <c r="AT83" s="883"/>
      <c r="AU83" s="883"/>
      <c r="AV83" s="883"/>
      <c r="AW83" s="883"/>
      <c r="AX83" s="883"/>
      <c r="AY83" s="883"/>
      <c r="AZ83" s="929"/>
      <c r="BA83" s="929"/>
      <c r="BB83" s="929"/>
      <c r="BC83" s="929"/>
      <c r="BD83" s="930"/>
      <c r="BE83" s="267"/>
      <c r="BF83" s="267"/>
      <c r="BG83" s="267"/>
      <c r="BH83" s="267"/>
      <c r="BI83" s="267"/>
      <c r="BJ83" s="267"/>
      <c r="BK83" s="267"/>
      <c r="BL83" s="267"/>
      <c r="BM83" s="267"/>
      <c r="BN83" s="267"/>
      <c r="BO83" s="267"/>
      <c r="BP83" s="267"/>
      <c r="BQ83" s="264">
        <v>77</v>
      </c>
      <c r="BR83" s="269"/>
      <c r="BS83" s="915"/>
      <c r="BT83" s="916"/>
      <c r="BU83" s="916"/>
      <c r="BV83" s="916"/>
      <c r="BW83" s="916"/>
      <c r="BX83" s="916"/>
      <c r="BY83" s="916"/>
      <c r="BZ83" s="916"/>
      <c r="CA83" s="916"/>
      <c r="CB83" s="916"/>
      <c r="CC83" s="916"/>
      <c r="CD83" s="916"/>
      <c r="CE83" s="916"/>
      <c r="CF83" s="916"/>
      <c r="CG83" s="917"/>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9"/>
      <c r="DW83" s="910"/>
      <c r="DX83" s="910"/>
      <c r="DY83" s="910"/>
      <c r="DZ83" s="911"/>
      <c r="EA83" s="248"/>
    </row>
    <row r="84" spans="1:131" s="249" customFormat="1" ht="26.25" customHeight="1" x14ac:dyDescent="0.15">
      <c r="A84" s="263">
        <v>17</v>
      </c>
      <c r="B84" s="925"/>
      <c r="C84" s="926"/>
      <c r="D84" s="926"/>
      <c r="E84" s="926"/>
      <c r="F84" s="926"/>
      <c r="G84" s="926"/>
      <c r="H84" s="926"/>
      <c r="I84" s="926"/>
      <c r="J84" s="926"/>
      <c r="K84" s="926"/>
      <c r="L84" s="926"/>
      <c r="M84" s="926"/>
      <c r="N84" s="926"/>
      <c r="O84" s="926"/>
      <c r="P84" s="927"/>
      <c r="Q84" s="928"/>
      <c r="R84" s="883"/>
      <c r="S84" s="883"/>
      <c r="T84" s="883"/>
      <c r="U84" s="883"/>
      <c r="V84" s="883"/>
      <c r="W84" s="883"/>
      <c r="X84" s="883"/>
      <c r="Y84" s="883"/>
      <c r="Z84" s="883"/>
      <c r="AA84" s="883"/>
      <c r="AB84" s="883"/>
      <c r="AC84" s="883"/>
      <c r="AD84" s="883"/>
      <c r="AE84" s="883"/>
      <c r="AF84" s="883"/>
      <c r="AG84" s="883"/>
      <c r="AH84" s="883"/>
      <c r="AI84" s="883"/>
      <c r="AJ84" s="883"/>
      <c r="AK84" s="883"/>
      <c r="AL84" s="883"/>
      <c r="AM84" s="883"/>
      <c r="AN84" s="883"/>
      <c r="AO84" s="883"/>
      <c r="AP84" s="883"/>
      <c r="AQ84" s="883"/>
      <c r="AR84" s="883"/>
      <c r="AS84" s="883"/>
      <c r="AT84" s="883"/>
      <c r="AU84" s="883"/>
      <c r="AV84" s="883"/>
      <c r="AW84" s="883"/>
      <c r="AX84" s="883"/>
      <c r="AY84" s="883"/>
      <c r="AZ84" s="929"/>
      <c r="BA84" s="929"/>
      <c r="BB84" s="929"/>
      <c r="BC84" s="929"/>
      <c r="BD84" s="930"/>
      <c r="BE84" s="267"/>
      <c r="BF84" s="267"/>
      <c r="BG84" s="267"/>
      <c r="BH84" s="267"/>
      <c r="BI84" s="267"/>
      <c r="BJ84" s="267"/>
      <c r="BK84" s="267"/>
      <c r="BL84" s="267"/>
      <c r="BM84" s="267"/>
      <c r="BN84" s="267"/>
      <c r="BO84" s="267"/>
      <c r="BP84" s="267"/>
      <c r="BQ84" s="264">
        <v>78</v>
      </c>
      <c r="BR84" s="269"/>
      <c r="BS84" s="915"/>
      <c r="BT84" s="916"/>
      <c r="BU84" s="916"/>
      <c r="BV84" s="916"/>
      <c r="BW84" s="916"/>
      <c r="BX84" s="916"/>
      <c r="BY84" s="916"/>
      <c r="BZ84" s="916"/>
      <c r="CA84" s="916"/>
      <c r="CB84" s="916"/>
      <c r="CC84" s="916"/>
      <c r="CD84" s="916"/>
      <c r="CE84" s="916"/>
      <c r="CF84" s="916"/>
      <c r="CG84" s="917"/>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9"/>
      <c r="DW84" s="910"/>
      <c r="DX84" s="910"/>
      <c r="DY84" s="910"/>
      <c r="DZ84" s="911"/>
      <c r="EA84" s="248"/>
    </row>
    <row r="85" spans="1:131" s="249" customFormat="1" ht="26.25" customHeight="1" x14ac:dyDescent="0.15">
      <c r="A85" s="263">
        <v>18</v>
      </c>
      <c r="B85" s="925"/>
      <c r="C85" s="926"/>
      <c r="D85" s="926"/>
      <c r="E85" s="926"/>
      <c r="F85" s="926"/>
      <c r="G85" s="926"/>
      <c r="H85" s="926"/>
      <c r="I85" s="926"/>
      <c r="J85" s="926"/>
      <c r="K85" s="926"/>
      <c r="L85" s="926"/>
      <c r="M85" s="926"/>
      <c r="N85" s="926"/>
      <c r="O85" s="926"/>
      <c r="P85" s="927"/>
      <c r="Q85" s="928"/>
      <c r="R85" s="883"/>
      <c r="S85" s="883"/>
      <c r="T85" s="883"/>
      <c r="U85" s="883"/>
      <c r="V85" s="883"/>
      <c r="W85" s="883"/>
      <c r="X85" s="883"/>
      <c r="Y85" s="883"/>
      <c r="Z85" s="883"/>
      <c r="AA85" s="883"/>
      <c r="AB85" s="883"/>
      <c r="AC85" s="883"/>
      <c r="AD85" s="883"/>
      <c r="AE85" s="883"/>
      <c r="AF85" s="883"/>
      <c r="AG85" s="883"/>
      <c r="AH85" s="883"/>
      <c r="AI85" s="883"/>
      <c r="AJ85" s="883"/>
      <c r="AK85" s="883"/>
      <c r="AL85" s="883"/>
      <c r="AM85" s="883"/>
      <c r="AN85" s="883"/>
      <c r="AO85" s="883"/>
      <c r="AP85" s="883"/>
      <c r="AQ85" s="883"/>
      <c r="AR85" s="883"/>
      <c r="AS85" s="883"/>
      <c r="AT85" s="883"/>
      <c r="AU85" s="883"/>
      <c r="AV85" s="883"/>
      <c r="AW85" s="883"/>
      <c r="AX85" s="883"/>
      <c r="AY85" s="883"/>
      <c r="AZ85" s="929"/>
      <c r="BA85" s="929"/>
      <c r="BB85" s="929"/>
      <c r="BC85" s="929"/>
      <c r="BD85" s="930"/>
      <c r="BE85" s="267"/>
      <c r="BF85" s="267"/>
      <c r="BG85" s="267"/>
      <c r="BH85" s="267"/>
      <c r="BI85" s="267"/>
      <c r="BJ85" s="267"/>
      <c r="BK85" s="267"/>
      <c r="BL85" s="267"/>
      <c r="BM85" s="267"/>
      <c r="BN85" s="267"/>
      <c r="BO85" s="267"/>
      <c r="BP85" s="267"/>
      <c r="BQ85" s="264">
        <v>79</v>
      </c>
      <c r="BR85" s="269"/>
      <c r="BS85" s="915"/>
      <c r="BT85" s="916"/>
      <c r="BU85" s="916"/>
      <c r="BV85" s="916"/>
      <c r="BW85" s="916"/>
      <c r="BX85" s="916"/>
      <c r="BY85" s="916"/>
      <c r="BZ85" s="916"/>
      <c r="CA85" s="916"/>
      <c r="CB85" s="916"/>
      <c r="CC85" s="916"/>
      <c r="CD85" s="916"/>
      <c r="CE85" s="916"/>
      <c r="CF85" s="916"/>
      <c r="CG85" s="917"/>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9"/>
      <c r="DW85" s="910"/>
      <c r="DX85" s="910"/>
      <c r="DY85" s="910"/>
      <c r="DZ85" s="911"/>
      <c r="EA85" s="248"/>
    </row>
    <row r="86" spans="1:131" s="249" customFormat="1" ht="26.25" customHeight="1" x14ac:dyDescent="0.15">
      <c r="A86" s="263">
        <v>19</v>
      </c>
      <c r="B86" s="925"/>
      <c r="C86" s="926"/>
      <c r="D86" s="926"/>
      <c r="E86" s="926"/>
      <c r="F86" s="926"/>
      <c r="G86" s="926"/>
      <c r="H86" s="926"/>
      <c r="I86" s="926"/>
      <c r="J86" s="926"/>
      <c r="K86" s="926"/>
      <c r="L86" s="926"/>
      <c r="M86" s="926"/>
      <c r="N86" s="926"/>
      <c r="O86" s="926"/>
      <c r="P86" s="927"/>
      <c r="Q86" s="928"/>
      <c r="R86" s="883"/>
      <c r="S86" s="883"/>
      <c r="T86" s="883"/>
      <c r="U86" s="883"/>
      <c r="V86" s="883"/>
      <c r="W86" s="883"/>
      <c r="X86" s="883"/>
      <c r="Y86" s="883"/>
      <c r="Z86" s="883"/>
      <c r="AA86" s="883"/>
      <c r="AB86" s="883"/>
      <c r="AC86" s="883"/>
      <c r="AD86" s="883"/>
      <c r="AE86" s="883"/>
      <c r="AF86" s="883"/>
      <c r="AG86" s="883"/>
      <c r="AH86" s="883"/>
      <c r="AI86" s="883"/>
      <c r="AJ86" s="883"/>
      <c r="AK86" s="883"/>
      <c r="AL86" s="883"/>
      <c r="AM86" s="883"/>
      <c r="AN86" s="883"/>
      <c r="AO86" s="883"/>
      <c r="AP86" s="883"/>
      <c r="AQ86" s="883"/>
      <c r="AR86" s="883"/>
      <c r="AS86" s="883"/>
      <c r="AT86" s="883"/>
      <c r="AU86" s="883"/>
      <c r="AV86" s="883"/>
      <c r="AW86" s="883"/>
      <c r="AX86" s="883"/>
      <c r="AY86" s="883"/>
      <c r="AZ86" s="929"/>
      <c r="BA86" s="929"/>
      <c r="BB86" s="929"/>
      <c r="BC86" s="929"/>
      <c r="BD86" s="930"/>
      <c r="BE86" s="267"/>
      <c r="BF86" s="267"/>
      <c r="BG86" s="267"/>
      <c r="BH86" s="267"/>
      <c r="BI86" s="267"/>
      <c r="BJ86" s="267"/>
      <c r="BK86" s="267"/>
      <c r="BL86" s="267"/>
      <c r="BM86" s="267"/>
      <c r="BN86" s="267"/>
      <c r="BO86" s="267"/>
      <c r="BP86" s="267"/>
      <c r="BQ86" s="264">
        <v>80</v>
      </c>
      <c r="BR86" s="269"/>
      <c r="BS86" s="915"/>
      <c r="BT86" s="916"/>
      <c r="BU86" s="916"/>
      <c r="BV86" s="916"/>
      <c r="BW86" s="916"/>
      <c r="BX86" s="916"/>
      <c r="BY86" s="916"/>
      <c r="BZ86" s="916"/>
      <c r="CA86" s="916"/>
      <c r="CB86" s="916"/>
      <c r="CC86" s="916"/>
      <c r="CD86" s="916"/>
      <c r="CE86" s="916"/>
      <c r="CF86" s="916"/>
      <c r="CG86" s="917"/>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9"/>
      <c r="DW86" s="910"/>
      <c r="DX86" s="910"/>
      <c r="DY86" s="910"/>
      <c r="DZ86" s="911"/>
      <c r="EA86" s="248"/>
    </row>
    <row r="87" spans="1:131" s="249" customFormat="1" ht="26.25" customHeight="1" x14ac:dyDescent="0.15">
      <c r="A87" s="271">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7"/>
      <c r="BF87" s="267"/>
      <c r="BG87" s="267"/>
      <c r="BH87" s="267"/>
      <c r="BI87" s="267"/>
      <c r="BJ87" s="267"/>
      <c r="BK87" s="267"/>
      <c r="BL87" s="267"/>
      <c r="BM87" s="267"/>
      <c r="BN87" s="267"/>
      <c r="BO87" s="267"/>
      <c r="BP87" s="267"/>
      <c r="BQ87" s="264">
        <v>81</v>
      </c>
      <c r="BR87" s="269"/>
      <c r="BS87" s="915"/>
      <c r="BT87" s="916"/>
      <c r="BU87" s="916"/>
      <c r="BV87" s="916"/>
      <c r="BW87" s="916"/>
      <c r="BX87" s="916"/>
      <c r="BY87" s="916"/>
      <c r="BZ87" s="916"/>
      <c r="CA87" s="916"/>
      <c r="CB87" s="916"/>
      <c r="CC87" s="916"/>
      <c r="CD87" s="916"/>
      <c r="CE87" s="916"/>
      <c r="CF87" s="916"/>
      <c r="CG87" s="917"/>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9"/>
      <c r="DW87" s="910"/>
      <c r="DX87" s="910"/>
      <c r="DY87" s="910"/>
      <c r="DZ87" s="911"/>
      <c r="EA87" s="248"/>
    </row>
    <row r="88" spans="1:131" s="249" customFormat="1" ht="26.25" customHeight="1" thickBot="1" x14ac:dyDescent="0.2">
      <c r="A88" s="266" t="s">
        <v>396</v>
      </c>
      <c r="B88" s="838" t="s">
        <v>429</v>
      </c>
      <c r="C88" s="839"/>
      <c r="D88" s="839"/>
      <c r="E88" s="839"/>
      <c r="F88" s="839"/>
      <c r="G88" s="839"/>
      <c r="H88" s="839"/>
      <c r="I88" s="839"/>
      <c r="J88" s="839"/>
      <c r="K88" s="839"/>
      <c r="L88" s="839"/>
      <c r="M88" s="839"/>
      <c r="N88" s="839"/>
      <c r="O88" s="839"/>
      <c r="P88" s="840"/>
      <c r="Q88" s="890"/>
      <c r="R88" s="891"/>
      <c r="S88" s="891"/>
      <c r="T88" s="891"/>
      <c r="U88" s="891"/>
      <c r="V88" s="891"/>
      <c r="W88" s="891"/>
      <c r="X88" s="891"/>
      <c r="Y88" s="891"/>
      <c r="Z88" s="891"/>
      <c r="AA88" s="891"/>
      <c r="AB88" s="891"/>
      <c r="AC88" s="891"/>
      <c r="AD88" s="891"/>
      <c r="AE88" s="891"/>
      <c r="AF88" s="894">
        <f>SUM(AF68:AJ76)</f>
        <v>24980</v>
      </c>
      <c r="AG88" s="894"/>
      <c r="AH88" s="894"/>
      <c r="AI88" s="894"/>
      <c r="AJ88" s="894"/>
      <c r="AK88" s="891"/>
      <c r="AL88" s="891"/>
      <c r="AM88" s="891"/>
      <c r="AN88" s="891"/>
      <c r="AO88" s="891"/>
      <c r="AP88" s="894">
        <f>SUM(AP72:AT73)</f>
        <v>1313</v>
      </c>
      <c r="AQ88" s="894"/>
      <c r="AR88" s="894"/>
      <c r="AS88" s="894"/>
      <c r="AT88" s="894"/>
      <c r="AU88" s="894">
        <f>SUM(AU72:AY73)</f>
        <v>214</v>
      </c>
      <c r="AV88" s="894"/>
      <c r="AW88" s="894"/>
      <c r="AX88" s="894"/>
      <c r="AY88" s="894"/>
      <c r="AZ88" s="899"/>
      <c r="BA88" s="899"/>
      <c r="BB88" s="899"/>
      <c r="BC88" s="899"/>
      <c r="BD88" s="900"/>
      <c r="BE88" s="267"/>
      <c r="BF88" s="267"/>
      <c r="BG88" s="267"/>
      <c r="BH88" s="267"/>
      <c r="BI88" s="267"/>
      <c r="BJ88" s="267"/>
      <c r="BK88" s="267"/>
      <c r="BL88" s="267"/>
      <c r="BM88" s="267"/>
      <c r="BN88" s="267"/>
      <c r="BO88" s="267"/>
      <c r="BP88" s="267"/>
      <c r="BQ88" s="264">
        <v>82</v>
      </c>
      <c r="BR88" s="269"/>
      <c r="BS88" s="915"/>
      <c r="BT88" s="916"/>
      <c r="BU88" s="916"/>
      <c r="BV88" s="916"/>
      <c r="BW88" s="916"/>
      <c r="BX88" s="916"/>
      <c r="BY88" s="916"/>
      <c r="BZ88" s="916"/>
      <c r="CA88" s="916"/>
      <c r="CB88" s="916"/>
      <c r="CC88" s="916"/>
      <c r="CD88" s="916"/>
      <c r="CE88" s="916"/>
      <c r="CF88" s="916"/>
      <c r="CG88" s="917"/>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9"/>
      <c r="DW88" s="910"/>
      <c r="DX88" s="910"/>
      <c r="DY88" s="910"/>
      <c r="DZ88" s="911"/>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5"/>
      <c r="BT89" s="916"/>
      <c r="BU89" s="916"/>
      <c r="BV89" s="916"/>
      <c r="BW89" s="916"/>
      <c r="BX89" s="916"/>
      <c r="BY89" s="916"/>
      <c r="BZ89" s="916"/>
      <c r="CA89" s="916"/>
      <c r="CB89" s="916"/>
      <c r="CC89" s="916"/>
      <c r="CD89" s="916"/>
      <c r="CE89" s="916"/>
      <c r="CF89" s="916"/>
      <c r="CG89" s="917"/>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9"/>
      <c r="DW89" s="910"/>
      <c r="DX89" s="910"/>
      <c r="DY89" s="910"/>
      <c r="DZ89" s="911"/>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5"/>
      <c r="BT90" s="916"/>
      <c r="BU90" s="916"/>
      <c r="BV90" s="916"/>
      <c r="BW90" s="916"/>
      <c r="BX90" s="916"/>
      <c r="BY90" s="916"/>
      <c r="BZ90" s="916"/>
      <c r="CA90" s="916"/>
      <c r="CB90" s="916"/>
      <c r="CC90" s="916"/>
      <c r="CD90" s="916"/>
      <c r="CE90" s="916"/>
      <c r="CF90" s="916"/>
      <c r="CG90" s="917"/>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9"/>
      <c r="DW90" s="910"/>
      <c r="DX90" s="910"/>
      <c r="DY90" s="910"/>
      <c r="DZ90" s="911"/>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5"/>
      <c r="BT91" s="916"/>
      <c r="BU91" s="916"/>
      <c r="BV91" s="916"/>
      <c r="BW91" s="916"/>
      <c r="BX91" s="916"/>
      <c r="BY91" s="916"/>
      <c r="BZ91" s="916"/>
      <c r="CA91" s="916"/>
      <c r="CB91" s="916"/>
      <c r="CC91" s="916"/>
      <c r="CD91" s="916"/>
      <c r="CE91" s="916"/>
      <c r="CF91" s="916"/>
      <c r="CG91" s="917"/>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9"/>
      <c r="DW91" s="910"/>
      <c r="DX91" s="910"/>
      <c r="DY91" s="910"/>
      <c r="DZ91" s="911"/>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5"/>
      <c r="BT92" s="916"/>
      <c r="BU92" s="916"/>
      <c r="BV92" s="916"/>
      <c r="BW92" s="916"/>
      <c r="BX92" s="916"/>
      <c r="BY92" s="916"/>
      <c r="BZ92" s="916"/>
      <c r="CA92" s="916"/>
      <c r="CB92" s="916"/>
      <c r="CC92" s="916"/>
      <c r="CD92" s="916"/>
      <c r="CE92" s="916"/>
      <c r="CF92" s="916"/>
      <c r="CG92" s="917"/>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9"/>
      <c r="DW92" s="910"/>
      <c r="DX92" s="910"/>
      <c r="DY92" s="910"/>
      <c r="DZ92" s="911"/>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5"/>
      <c r="BT93" s="916"/>
      <c r="BU93" s="916"/>
      <c r="BV93" s="916"/>
      <c r="BW93" s="916"/>
      <c r="BX93" s="916"/>
      <c r="BY93" s="916"/>
      <c r="BZ93" s="916"/>
      <c r="CA93" s="916"/>
      <c r="CB93" s="916"/>
      <c r="CC93" s="916"/>
      <c r="CD93" s="916"/>
      <c r="CE93" s="916"/>
      <c r="CF93" s="916"/>
      <c r="CG93" s="917"/>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9"/>
      <c r="DW93" s="910"/>
      <c r="DX93" s="910"/>
      <c r="DY93" s="910"/>
      <c r="DZ93" s="911"/>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5"/>
      <c r="BT94" s="916"/>
      <c r="BU94" s="916"/>
      <c r="BV94" s="916"/>
      <c r="BW94" s="916"/>
      <c r="BX94" s="916"/>
      <c r="BY94" s="916"/>
      <c r="BZ94" s="916"/>
      <c r="CA94" s="916"/>
      <c r="CB94" s="916"/>
      <c r="CC94" s="916"/>
      <c r="CD94" s="916"/>
      <c r="CE94" s="916"/>
      <c r="CF94" s="916"/>
      <c r="CG94" s="917"/>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9"/>
      <c r="DW94" s="910"/>
      <c r="DX94" s="910"/>
      <c r="DY94" s="910"/>
      <c r="DZ94" s="911"/>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5"/>
      <c r="BT95" s="916"/>
      <c r="BU95" s="916"/>
      <c r="BV95" s="916"/>
      <c r="BW95" s="916"/>
      <c r="BX95" s="916"/>
      <c r="BY95" s="916"/>
      <c r="BZ95" s="916"/>
      <c r="CA95" s="916"/>
      <c r="CB95" s="916"/>
      <c r="CC95" s="916"/>
      <c r="CD95" s="916"/>
      <c r="CE95" s="916"/>
      <c r="CF95" s="916"/>
      <c r="CG95" s="917"/>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9"/>
      <c r="DW95" s="910"/>
      <c r="DX95" s="910"/>
      <c r="DY95" s="910"/>
      <c r="DZ95" s="911"/>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5"/>
      <c r="BT96" s="916"/>
      <c r="BU96" s="916"/>
      <c r="BV96" s="916"/>
      <c r="BW96" s="916"/>
      <c r="BX96" s="916"/>
      <c r="BY96" s="916"/>
      <c r="BZ96" s="916"/>
      <c r="CA96" s="916"/>
      <c r="CB96" s="916"/>
      <c r="CC96" s="916"/>
      <c r="CD96" s="916"/>
      <c r="CE96" s="916"/>
      <c r="CF96" s="916"/>
      <c r="CG96" s="917"/>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9"/>
      <c r="DW96" s="910"/>
      <c r="DX96" s="910"/>
      <c r="DY96" s="910"/>
      <c r="DZ96" s="911"/>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5"/>
      <c r="BT97" s="916"/>
      <c r="BU97" s="916"/>
      <c r="BV97" s="916"/>
      <c r="BW97" s="916"/>
      <c r="BX97" s="916"/>
      <c r="BY97" s="916"/>
      <c r="BZ97" s="916"/>
      <c r="CA97" s="916"/>
      <c r="CB97" s="916"/>
      <c r="CC97" s="916"/>
      <c r="CD97" s="916"/>
      <c r="CE97" s="916"/>
      <c r="CF97" s="916"/>
      <c r="CG97" s="917"/>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9"/>
      <c r="DW97" s="910"/>
      <c r="DX97" s="910"/>
      <c r="DY97" s="910"/>
      <c r="DZ97" s="911"/>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5"/>
      <c r="BT98" s="916"/>
      <c r="BU98" s="916"/>
      <c r="BV98" s="916"/>
      <c r="BW98" s="916"/>
      <c r="BX98" s="916"/>
      <c r="BY98" s="916"/>
      <c r="BZ98" s="916"/>
      <c r="CA98" s="916"/>
      <c r="CB98" s="916"/>
      <c r="CC98" s="916"/>
      <c r="CD98" s="916"/>
      <c r="CE98" s="916"/>
      <c r="CF98" s="916"/>
      <c r="CG98" s="917"/>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9"/>
      <c r="DW98" s="910"/>
      <c r="DX98" s="910"/>
      <c r="DY98" s="910"/>
      <c r="DZ98" s="911"/>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5"/>
      <c r="BT99" s="916"/>
      <c r="BU99" s="916"/>
      <c r="BV99" s="916"/>
      <c r="BW99" s="916"/>
      <c r="BX99" s="916"/>
      <c r="BY99" s="916"/>
      <c r="BZ99" s="916"/>
      <c r="CA99" s="916"/>
      <c r="CB99" s="916"/>
      <c r="CC99" s="916"/>
      <c r="CD99" s="916"/>
      <c r="CE99" s="916"/>
      <c r="CF99" s="916"/>
      <c r="CG99" s="917"/>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9"/>
      <c r="DW99" s="910"/>
      <c r="DX99" s="910"/>
      <c r="DY99" s="910"/>
      <c r="DZ99" s="911"/>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5"/>
      <c r="BT100" s="916"/>
      <c r="BU100" s="916"/>
      <c r="BV100" s="916"/>
      <c r="BW100" s="916"/>
      <c r="BX100" s="916"/>
      <c r="BY100" s="916"/>
      <c r="BZ100" s="916"/>
      <c r="CA100" s="916"/>
      <c r="CB100" s="916"/>
      <c r="CC100" s="916"/>
      <c r="CD100" s="916"/>
      <c r="CE100" s="916"/>
      <c r="CF100" s="916"/>
      <c r="CG100" s="917"/>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9"/>
      <c r="DW100" s="910"/>
      <c r="DX100" s="910"/>
      <c r="DY100" s="910"/>
      <c r="DZ100" s="911"/>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5"/>
      <c r="BT101" s="916"/>
      <c r="BU101" s="916"/>
      <c r="BV101" s="916"/>
      <c r="BW101" s="916"/>
      <c r="BX101" s="916"/>
      <c r="BY101" s="916"/>
      <c r="BZ101" s="916"/>
      <c r="CA101" s="916"/>
      <c r="CB101" s="916"/>
      <c r="CC101" s="916"/>
      <c r="CD101" s="916"/>
      <c r="CE101" s="916"/>
      <c r="CF101" s="916"/>
      <c r="CG101" s="917"/>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9"/>
      <c r="DW101" s="910"/>
      <c r="DX101" s="910"/>
      <c r="DY101" s="910"/>
      <c r="DZ101" s="911"/>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430</v>
      </c>
      <c r="BS102" s="839"/>
      <c r="BT102" s="839"/>
      <c r="BU102" s="839"/>
      <c r="BV102" s="839"/>
      <c r="BW102" s="839"/>
      <c r="BX102" s="839"/>
      <c r="BY102" s="839"/>
      <c r="BZ102" s="839"/>
      <c r="CA102" s="839"/>
      <c r="CB102" s="839"/>
      <c r="CC102" s="839"/>
      <c r="CD102" s="839"/>
      <c r="CE102" s="839"/>
      <c r="CF102" s="839"/>
      <c r="CG102" s="840"/>
      <c r="CH102" s="941"/>
      <c r="CI102" s="942"/>
      <c r="CJ102" s="942"/>
      <c r="CK102" s="942"/>
      <c r="CL102" s="943"/>
      <c r="CM102" s="941"/>
      <c r="CN102" s="942"/>
      <c r="CO102" s="942"/>
      <c r="CP102" s="942"/>
      <c r="CQ102" s="943"/>
      <c r="CR102" s="944">
        <v>18</v>
      </c>
      <c r="CS102" s="902"/>
      <c r="CT102" s="902"/>
      <c r="CU102" s="902"/>
      <c r="CV102" s="945"/>
      <c r="CW102" s="944"/>
      <c r="CX102" s="902"/>
      <c r="CY102" s="902"/>
      <c r="CZ102" s="902"/>
      <c r="DA102" s="945"/>
      <c r="DB102" s="944"/>
      <c r="DC102" s="902"/>
      <c r="DD102" s="902"/>
      <c r="DE102" s="902"/>
      <c r="DF102" s="945"/>
      <c r="DG102" s="944"/>
      <c r="DH102" s="902"/>
      <c r="DI102" s="902"/>
      <c r="DJ102" s="902"/>
      <c r="DK102" s="945"/>
      <c r="DL102" s="944"/>
      <c r="DM102" s="902"/>
      <c r="DN102" s="902"/>
      <c r="DO102" s="902"/>
      <c r="DP102" s="945"/>
      <c r="DQ102" s="944"/>
      <c r="DR102" s="902"/>
      <c r="DS102" s="902"/>
      <c r="DT102" s="902"/>
      <c r="DU102" s="945"/>
      <c r="DV102" s="968"/>
      <c r="DW102" s="969"/>
      <c r="DX102" s="969"/>
      <c r="DY102" s="969"/>
      <c r="DZ102" s="97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1" t="s">
        <v>431</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2" t="s">
        <v>432</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3" t="s">
        <v>435</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436</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8" customFormat="1" ht="26.25" customHeight="1" x14ac:dyDescent="0.15">
      <c r="A109" s="966" t="s">
        <v>437</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438</v>
      </c>
      <c r="AB109" s="947"/>
      <c r="AC109" s="947"/>
      <c r="AD109" s="947"/>
      <c r="AE109" s="948"/>
      <c r="AF109" s="946" t="s">
        <v>439</v>
      </c>
      <c r="AG109" s="947"/>
      <c r="AH109" s="947"/>
      <c r="AI109" s="947"/>
      <c r="AJ109" s="948"/>
      <c r="AK109" s="946" t="s">
        <v>311</v>
      </c>
      <c r="AL109" s="947"/>
      <c r="AM109" s="947"/>
      <c r="AN109" s="947"/>
      <c r="AO109" s="948"/>
      <c r="AP109" s="946" t="s">
        <v>440</v>
      </c>
      <c r="AQ109" s="947"/>
      <c r="AR109" s="947"/>
      <c r="AS109" s="947"/>
      <c r="AT109" s="949"/>
      <c r="AU109" s="966" t="s">
        <v>437</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438</v>
      </c>
      <c r="BR109" s="947"/>
      <c r="BS109" s="947"/>
      <c r="BT109" s="947"/>
      <c r="BU109" s="948"/>
      <c r="BV109" s="946" t="s">
        <v>439</v>
      </c>
      <c r="BW109" s="947"/>
      <c r="BX109" s="947"/>
      <c r="BY109" s="947"/>
      <c r="BZ109" s="948"/>
      <c r="CA109" s="946" t="s">
        <v>311</v>
      </c>
      <c r="CB109" s="947"/>
      <c r="CC109" s="947"/>
      <c r="CD109" s="947"/>
      <c r="CE109" s="948"/>
      <c r="CF109" s="967" t="s">
        <v>440</v>
      </c>
      <c r="CG109" s="967"/>
      <c r="CH109" s="967"/>
      <c r="CI109" s="967"/>
      <c r="CJ109" s="967"/>
      <c r="CK109" s="946" t="s">
        <v>441</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438</v>
      </c>
      <c r="DH109" s="947"/>
      <c r="DI109" s="947"/>
      <c r="DJ109" s="947"/>
      <c r="DK109" s="948"/>
      <c r="DL109" s="946" t="s">
        <v>439</v>
      </c>
      <c r="DM109" s="947"/>
      <c r="DN109" s="947"/>
      <c r="DO109" s="947"/>
      <c r="DP109" s="948"/>
      <c r="DQ109" s="946" t="s">
        <v>311</v>
      </c>
      <c r="DR109" s="947"/>
      <c r="DS109" s="947"/>
      <c r="DT109" s="947"/>
      <c r="DU109" s="948"/>
      <c r="DV109" s="946" t="s">
        <v>440</v>
      </c>
      <c r="DW109" s="947"/>
      <c r="DX109" s="947"/>
      <c r="DY109" s="947"/>
      <c r="DZ109" s="949"/>
    </row>
    <row r="110" spans="1:131" s="248" customFormat="1" ht="26.25" customHeight="1" x14ac:dyDescent="0.15">
      <c r="A110" s="950" t="s">
        <v>442</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302776</v>
      </c>
      <c r="AB110" s="954"/>
      <c r="AC110" s="954"/>
      <c r="AD110" s="954"/>
      <c r="AE110" s="955"/>
      <c r="AF110" s="956">
        <v>371280</v>
      </c>
      <c r="AG110" s="954"/>
      <c r="AH110" s="954"/>
      <c r="AI110" s="954"/>
      <c r="AJ110" s="955"/>
      <c r="AK110" s="956">
        <v>400797</v>
      </c>
      <c r="AL110" s="954"/>
      <c r="AM110" s="954"/>
      <c r="AN110" s="954"/>
      <c r="AO110" s="955"/>
      <c r="AP110" s="957">
        <v>9.6999999999999993</v>
      </c>
      <c r="AQ110" s="958"/>
      <c r="AR110" s="958"/>
      <c r="AS110" s="958"/>
      <c r="AT110" s="959"/>
      <c r="AU110" s="960" t="s">
        <v>74</v>
      </c>
      <c r="AV110" s="961"/>
      <c r="AW110" s="961"/>
      <c r="AX110" s="961"/>
      <c r="AY110" s="961"/>
      <c r="AZ110" s="1002" t="s">
        <v>443</v>
      </c>
      <c r="BA110" s="951"/>
      <c r="BB110" s="951"/>
      <c r="BC110" s="951"/>
      <c r="BD110" s="951"/>
      <c r="BE110" s="951"/>
      <c r="BF110" s="951"/>
      <c r="BG110" s="951"/>
      <c r="BH110" s="951"/>
      <c r="BI110" s="951"/>
      <c r="BJ110" s="951"/>
      <c r="BK110" s="951"/>
      <c r="BL110" s="951"/>
      <c r="BM110" s="951"/>
      <c r="BN110" s="951"/>
      <c r="BO110" s="951"/>
      <c r="BP110" s="952"/>
      <c r="BQ110" s="988">
        <v>4177465</v>
      </c>
      <c r="BR110" s="989"/>
      <c r="BS110" s="989"/>
      <c r="BT110" s="989"/>
      <c r="BU110" s="989"/>
      <c r="BV110" s="989">
        <v>4037770</v>
      </c>
      <c r="BW110" s="989"/>
      <c r="BX110" s="989"/>
      <c r="BY110" s="989"/>
      <c r="BZ110" s="989"/>
      <c r="CA110" s="989">
        <v>3963466</v>
      </c>
      <c r="CB110" s="989"/>
      <c r="CC110" s="989"/>
      <c r="CD110" s="989"/>
      <c r="CE110" s="989"/>
      <c r="CF110" s="1003">
        <v>96.1</v>
      </c>
      <c r="CG110" s="1004"/>
      <c r="CH110" s="1004"/>
      <c r="CI110" s="1004"/>
      <c r="CJ110" s="1004"/>
      <c r="CK110" s="1005" t="s">
        <v>444</v>
      </c>
      <c r="CL110" s="1006"/>
      <c r="CM110" s="985" t="s">
        <v>445</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419</v>
      </c>
      <c r="DH110" s="989"/>
      <c r="DI110" s="989"/>
      <c r="DJ110" s="989"/>
      <c r="DK110" s="989"/>
      <c r="DL110" s="989" t="s">
        <v>446</v>
      </c>
      <c r="DM110" s="989"/>
      <c r="DN110" s="989"/>
      <c r="DO110" s="989"/>
      <c r="DP110" s="989"/>
      <c r="DQ110" s="989" t="s">
        <v>446</v>
      </c>
      <c r="DR110" s="989"/>
      <c r="DS110" s="989"/>
      <c r="DT110" s="989"/>
      <c r="DU110" s="989"/>
      <c r="DV110" s="990" t="s">
        <v>419</v>
      </c>
      <c r="DW110" s="990"/>
      <c r="DX110" s="990"/>
      <c r="DY110" s="990"/>
      <c r="DZ110" s="991"/>
    </row>
    <row r="111" spans="1:131" s="248" customFormat="1" ht="26.25" customHeight="1" x14ac:dyDescent="0.15">
      <c r="A111" s="992" t="s">
        <v>447</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419</v>
      </c>
      <c r="AB111" s="996"/>
      <c r="AC111" s="996"/>
      <c r="AD111" s="996"/>
      <c r="AE111" s="997"/>
      <c r="AF111" s="998" t="s">
        <v>232</v>
      </c>
      <c r="AG111" s="996"/>
      <c r="AH111" s="996"/>
      <c r="AI111" s="996"/>
      <c r="AJ111" s="997"/>
      <c r="AK111" s="998" t="s">
        <v>448</v>
      </c>
      <c r="AL111" s="996"/>
      <c r="AM111" s="996"/>
      <c r="AN111" s="996"/>
      <c r="AO111" s="997"/>
      <c r="AP111" s="999" t="s">
        <v>419</v>
      </c>
      <c r="AQ111" s="1000"/>
      <c r="AR111" s="1000"/>
      <c r="AS111" s="1000"/>
      <c r="AT111" s="1001"/>
      <c r="AU111" s="962"/>
      <c r="AV111" s="963"/>
      <c r="AW111" s="963"/>
      <c r="AX111" s="963"/>
      <c r="AY111" s="963"/>
      <c r="AZ111" s="1011" t="s">
        <v>449</v>
      </c>
      <c r="BA111" s="1012"/>
      <c r="BB111" s="1012"/>
      <c r="BC111" s="1012"/>
      <c r="BD111" s="1012"/>
      <c r="BE111" s="1012"/>
      <c r="BF111" s="1012"/>
      <c r="BG111" s="1012"/>
      <c r="BH111" s="1012"/>
      <c r="BI111" s="1012"/>
      <c r="BJ111" s="1012"/>
      <c r="BK111" s="1012"/>
      <c r="BL111" s="1012"/>
      <c r="BM111" s="1012"/>
      <c r="BN111" s="1012"/>
      <c r="BO111" s="1012"/>
      <c r="BP111" s="1013"/>
      <c r="BQ111" s="981" t="s">
        <v>419</v>
      </c>
      <c r="BR111" s="982"/>
      <c r="BS111" s="982"/>
      <c r="BT111" s="982"/>
      <c r="BU111" s="982"/>
      <c r="BV111" s="982" t="s">
        <v>450</v>
      </c>
      <c r="BW111" s="982"/>
      <c r="BX111" s="982"/>
      <c r="BY111" s="982"/>
      <c r="BZ111" s="982"/>
      <c r="CA111" s="982" t="s">
        <v>446</v>
      </c>
      <c r="CB111" s="982"/>
      <c r="CC111" s="982"/>
      <c r="CD111" s="982"/>
      <c r="CE111" s="982"/>
      <c r="CF111" s="976" t="s">
        <v>232</v>
      </c>
      <c r="CG111" s="977"/>
      <c r="CH111" s="977"/>
      <c r="CI111" s="977"/>
      <c r="CJ111" s="977"/>
      <c r="CK111" s="1007"/>
      <c r="CL111" s="1008"/>
      <c r="CM111" s="978" t="s">
        <v>451</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452</v>
      </c>
      <c r="DH111" s="982"/>
      <c r="DI111" s="982"/>
      <c r="DJ111" s="982"/>
      <c r="DK111" s="982"/>
      <c r="DL111" s="982" t="s">
        <v>450</v>
      </c>
      <c r="DM111" s="982"/>
      <c r="DN111" s="982"/>
      <c r="DO111" s="982"/>
      <c r="DP111" s="982"/>
      <c r="DQ111" s="982" t="s">
        <v>450</v>
      </c>
      <c r="DR111" s="982"/>
      <c r="DS111" s="982"/>
      <c r="DT111" s="982"/>
      <c r="DU111" s="982"/>
      <c r="DV111" s="983" t="s">
        <v>232</v>
      </c>
      <c r="DW111" s="983"/>
      <c r="DX111" s="983"/>
      <c r="DY111" s="983"/>
      <c r="DZ111" s="984"/>
    </row>
    <row r="112" spans="1:131" s="248" customFormat="1" ht="26.25" customHeight="1" x14ac:dyDescent="0.15">
      <c r="A112" s="1014" t="s">
        <v>453</v>
      </c>
      <c r="B112" s="1015"/>
      <c r="C112" s="1012" t="s">
        <v>454</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t="s">
        <v>450</v>
      </c>
      <c r="AB112" s="1021"/>
      <c r="AC112" s="1021"/>
      <c r="AD112" s="1021"/>
      <c r="AE112" s="1022"/>
      <c r="AF112" s="1023" t="s">
        <v>455</v>
      </c>
      <c r="AG112" s="1021"/>
      <c r="AH112" s="1021"/>
      <c r="AI112" s="1021"/>
      <c r="AJ112" s="1022"/>
      <c r="AK112" s="1023" t="s">
        <v>419</v>
      </c>
      <c r="AL112" s="1021"/>
      <c r="AM112" s="1021"/>
      <c r="AN112" s="1021"/>
      <c r="AO112" s="1022"/>
      <c r="AP112" s="1024" t="s">
        <v>419</v>
      </c>
      <c r="AQ112" s="1025"/>
      <c r="AR112" s="1025"/>
      <c r="AS112" s="1025"/>
      <c r="AT112" s="1026"/>
      <c r="AU112" s="962"/>
      <c r="AV112" s="963"/>
      <c r="AW112" s="963"/>
      <c r="AX112" s="963"/>
      <c r="AY112" s="963"/>
      <c r="AZ112" s="1011" t="s">
        <v>456</v>
      </c>
      <c r="BA112" s="1012"/>
      <c r="BB112" s="1012"/>
      <c r="BC112" s="1012"/>
      <c r="BD112" s="1012"/>
      <c r="BE112" s="1012"/>
      <c r="BF112" s="1012"/>
      <c r="BG112" s="1012"/>
      <c r="BH112" s="1012"/>
      <c r="BI112" s="1012"/>
      <c r="BJ112" s="1012"/>
      <c r="BK112" s="1012"/>
      <c r="BL112" s="1012"/>
      <c r="BM112" s="1012"/>
      <c r="BN112" s="1012"/>
      <c r="BO112" s="1012"/>
      <c r="BP112" s="1013"/>
      <c r="BQ112" s="981">
        <v>2196132</v>
      </c>
      <c r="BR112" s="982"/>
      <c r="BS112" s="982"/>
      <c r="BT112" s="982"/>
      <c r="BU112" s="982"/>
      <c r="BV112" s="982">
        <v>1951983</v>
      </c>
      <c r="BW112" s="982"/>
      <c r="BX112" s="982"/>
      <c r="BY112" s="982"/>
      <c r="BZ112" s="982"/>
      <c r="CA112" s="982">
        <v>605556</v>
      </c>
      <c r="CB112" s="982"/>
      <c r="CC112" s="982"/>
      <c r="CD112" s="982"/>
      <c r="CE112" s="982"/>
      <c r="CF112" s="976">
        <v>14.7</v>
      </c>
      <c r="CG112" s="977"/>
      <c r="CH112" s="977"/>
      <c r="CI112" s="977"/>
      <c r="CJ112" s="977"/>
      <c r="CK112" s="1007"/>
      <c r="CL112" s="1008"/>
      <c r="CM112" s="978" t="s">
        <v>457</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232</v>
      </c>
      <c r="DH112" s="982"/>
      <c r="DI112" s="982"/>
      <c r="DJ112" s="982"/>
      <c r="DK112" s="982"/>
      <c r="DL112" s="982" t="s">
        <v>232</v>
      </c>
      <c r="DM112" s="982"/>
      <c r="DN112" s="982"/>
      <c r="DO112" s="982"/>
      <c r="DP112" s="982"/>
      <c r="DQ112" s="982" t="s">
        <v>232</v>
      </c>
      <c r="DR112" s="982"/>
      <c r="DS112" s="982"/>
      <c r="DT112" s="982"/>
      <c r="DU112" s="982"/>
      <c r="DV112" s="983" t="s">
        <v>450</v>
      </c>
      <c r="DW112" s="983"/>
      <c r="DX112" s="983"/>
      <c r="DY112" s="983"/>
      <c r="DZ112" s="984"/>
    </row>
    <row r="113" spans="1:130" s="248" customFormat="1" ht="26.25" customHeight="1" x14ac:dyDescent="0.15">
      <c r="A113" s="1016"/>
      <c r="B113" s="1017"/>
      <c r="C113" s="1012" t="s">
        <v>458</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202951</v>
      </c>
      <c r="AB113" s="996"/>
      <c r="AC113" s="996"/>
      <c r="AD113" s="996"/>
      <c r="AE113" s="997"/>
      <c r="AF113" s="998">
        <v>218621</v>
      </c>
      <c r="AG113" s="996"/>
      <c r="AH113" s="996"/>
      <c r="AI113" s="996"/>
      <c r="AJ113" s="997"/>
      <c r="AK113" s="998">
        <v>236934</v>
      </c>
      <c r="AL113" s="996"/>
      <c r="AM113" s="996"/>
      <c r="AN113" s="996"/>
      <c r="AO113" s="997"/>
      <c r="AP113" s="999">
        <v>5.7</v>
      </c>
      <c r="AQ113" s="1000"/>
      <c r="AR113" s="1000"/>
      <c r="AS113" s="1000"/>
      <c r="AT113" s="1001"/>
      <c r="AU113" s="962"/>
      <c r="AV113" s="963"/>
      <c r="AW113" s="963"/>
      <c r="AX113" s="963"/>
      <c r="AY113" s="963"/>
      <c r="AZ113" s="1011" t="s">
        <v>459</v>
      </c>
      <c r="BA113" s="1012"/>
      <c r="BB113" s="1012"/>
      <c r="BC113" s="1012"/>
      <c r="BD113" s="1012"/>
      <c r="BE113" s="1012"/>
      <c r="BF113" s="1012"/>
      <c r="BG113" s="1012"/>
      <c r="BH113" s="1012"/>
      <c r="BI113" s="1012"/>
      <c r="BJ113" s="1012"/>
      <c r="BK113" s="1012"/>
      <c r="BL113" s="1012"/>
      <c r="BM113" s="1012"/>
      <c r="BN113" s="1012"/>
      <c r="BO113" s="1012"/>
      <c r="BP113" s="1013"/>
      <c r="BQ113" s="981">
        <v>218952</v>
      </c>
      <c r="BR113" s="982"/>
      <c r="BS113" s="982"/>
      <c r="BT113" s="982"/>
      <c r="BU113" s="982"/>
      <c r="BV113" s="982">
        <v>194087</v>
      </c>
      <c r="BW113" s="982"/>
      <c r="BX113" s="982"/>
      <c r="BY113" s="982"/>
      <c r="BZ113" s="982"/>
      <c r="CA113" s="982">
        <v>214287</v>
      </c>
      <c r="CB113" s="982"/>
      <c r="CC113" s="982"/>
      <c r="CD113" s="982"/>
      <c r="CE113" s="982"/>
      <c r="CF113" s="976">
        <v>5.2</v>
      </c>
      <c r="CG113" s="977"/>
      <c r="CH113" s="977"/>
      <c r="CI113" s="977"/>
      <c r="CJ113" s="977"/>
      <c r="CK113" s="1007"/>
      <c r="CL113" s="1008"/>
      <c r="CM113" s="978" t="s">
        <v>460</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232</v>
      </c>
      <c r="DH113" s="1021"/>
      <c r="DI113" s="1021"/>
      <c r="DJ113" s="1021"/>
      <c r="DK113" s="1022"/>
      <c r="DL113" s="1023" t="s">
        <v>450</v>
      </c>
      <c r="DM113" s="1021"/>
      <c r="DN113" s="1021"/>
      <c r="DO113" s="1021"/>
      <c r="DP113" s="1022"/>
      <c r="DQ113" s="1023" t="s">
        <v>450</v>
      </c>
      <c r="DR113" s="1021"/>
      <c r="DS113" s="1021"/>
      <c r="DT113" s="1021"/>
      <c r="DU113" s="1022"/>
      <c r="DV113" s="1024" t="s">
        <v>452</v>
      </c>
      <c r="DW113" s="1025"/>
      <c r="DX113" s="1025"/>
      <c r="DY113" s="1025"/>
      <c r="DZ113" s="1026"/>
    </row>
    <row r="114" spans="1:130" s="248" customFormat="1" ht="26.25" customHeight="1" x14ac:dyDescent="0.15">
      <c r="A114" s="1016"/>
      <c r="B114" s="1017"/>
      <c r="C114" s="1012" t="s">
        <v>461</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65547</v>
      </c>
      <c r="AB114" s="1021"/>
      <c r="AC114" s="1021"/>
      <c r="AD114" s="1021"/>
      <c r="AE114" s="1022"/>
      <c r="AF114" s="1023">
        <v>66900</v>
      </c>
      <c r="AG114" s="1021"/>
      <c r="AH114" s="1021"/>
      <c r="AI114" s="1021"/>
      <c r="AJ114" s="1022"/>
      <c r="AK114" s="1023">
        <v>36383</v>
      </c>
      <c r="AL114" s="1021"/>
      <c r="AM114" s="1021"/>
      <c r="AN114" s="1021"/>
      <c r="AO114" s="1022"/>
      <c r="AP114" s="1024">
        <v>0.9</v>
      </c>
      <c r="AQ114" s="1025"/>
      <c r="AR114" s="1025"/>
      <c r="AS114" s="1025"/>
      <c r="AT114" s="1026"/>
      <c r="AU114" s="962"/>
      <c r="AV114" s="963"/>
      <c r="AW114" s="963"/>
      <c r="AX114" s="963"/>
      <c r="AY114" s="963"/>
      <c r="AZ114" s="1011" t="s">
        <v>462</v>
      </c>
      <c r="BA114" s="1012"/>
      <c r="BB114" s="1012"/>
      <c r="BC114" s="1012"/>
      <c r="BD114" s="1012"/>
      <c r="BE114" s="1012"/>
      <c r="BF114" s="1012"/>
      <c r="BG114" s="1012"/>
      <c r="BH114" s="1012"/>
      <c r="BI114" s="1012"/>
      <c r="BJ114" s="1012"/>
      <c r="BK114" s="1012"/>
      <c r="BL114" s="1012"/>
      <c r="BM114" s="1012"/>
      <c r="BN114" s="1012"/>
      <c r="BO114" s="1012"/>
      <c r="BP114" s="1013"/>
      <c r="BQ114" s="981">
        <v>1031274</v>
      </c>
      <c r="BR114" s="982"/>
      <c r="BS114" s="982"/>
      <c r="BT114" s="982"/>
      <c r="BU114" s="982"/>
      <c r="BV114" s="982">
        <v>932841</v>
      </c>
      <c r="BW114" s="982"/>
      <c r="BX114" s="982"/>
      <c r="BY114" s="982"/>
      <c r="BZ114" s="982"/>
      <c r="CA114" s="982">
        <v>922133</v>
      </c>
      <c r="CB114" s="982"/>
      <c r="CC114" s="982"/>
      <c r="CD114" s="982"/>
      <c r="CE114" s="982"/>
      <c r="CF114" s="976">
        <v>22.4</v>
      </c>
      <c r="CG114" s="977"/>
      <c r="CH114" s="977"/>
      <c r="CI114" s="977"/>
      <c r="CJ114" s="977"/>
      <c r="CK114" s="1007"/>
      <c r="CL114" s="1008"/>
      <c r="CM114" s="978" t="s">
        <v>463</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232</v>
      </c>
      <c r="DH114" s="1021"/>
      <c r="DI114" s="1021"/>
      <c r="DJ114" s="1021"/>
      <c r="DK114" s="1022"/>
      <c r="DL114" s="1023" t="s">
        <v>419</v>
      </c>
      <c r="DM114" s="1021"/>
      <c r="DN114" s="1021"/>
      <c r="DO114" s="1021"/>
      <c r="DP114" s="1022"/>
      <c r="DQ114" s="1023" t="s">
        <v>455</v>
      </c>
      <c r="DR114" s="1021"/>
      <c r="DS114" s="1021"/>
      <c r="DT114" s="1021"/>
      <c r="DU114" s="1022"/>
      <c r="DV114" s="1024" t="s">
        <v>419</v>
      </c>
      <c r="DW114" s="1025"/>
      <c r="DX114" s="1025"/>
      <c r="DY114" s="1025"/>
      <c r="DZ114" s="1026"/>
    </row>
    <row r="115" spans="1:130" s="248" customFormat="1" ht="26.25" customHeight="1" x14ac:dyDescent="0.15">
      <c r="A115" s="1016"/>
      <c r="B115" s="1017"/>
      <c r="C115" s="1012" t="s">
        <v>464</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46</v>
      </c>
      <c r="AB115" s="996"/>
      <c r="AC115" s="996"/>
      <c r="AD115" s="996"/>
      <c r="AE115" s="997"/>
      <c r="AF115" s="998">
        <v>37</v>
      </c>
      <c r="AG115" s="996"/>
      <c r="AH115" s="996"/>
      <c r="AI115" s="996"/>
      <c r="AJ115" s="997"/>
      <c r="AK115" s="998">
        <v>29</v>
      </c>
      <c r="AL115" s="996"/>
      <c r="AM115" s="996"/>
      <c r="AN115" s="996"/>
      <c r="AO115" s="997"/>
      <c r="AP115" s="999">
        <v>0</v>
      </c>
      <c r="AQ115" s="1000"/>
      <c r="AR115" s="1000"/>
      <c r="AS115" s="1000"/>
      <c r="AT115" s="1001"/>
      <c r="AU115" s="962"/>
      <c r="AV115" s="963"/>
      <c r="AW115" s="963"/>
      <c r="AX115" s="963"/>
      <c r="AY115" s="963"/>
      <c r="AZ115" s="1011" t="s">
        <v>465</v>
      </c>
      <c r="BA115" s="1012"/>
      <c r="BB115" s="1012"/>
      <c r="BC115" s="1012"/>
      <c r="BD115" s="1012"/>
      <c r="BE115" s="1012"/>
      <c r="BF115" s="1012"/>
      <c r="BG115" s="1012"/>
      <c r="BH115" s="1012"/>
      <c r="BI115" s="1012"/>
      <c r="BJ115" s="1012"/>
      <c r="BK115" s="1012"/>
      <c r="BL115" s="1012"/>
      <c r="BM115" s="1012"/>
      <c r="BN115" s="1012"/>
      <c r="BO115" s="1012"/>
      <c r="BP115" s="1013"/>
      <c r="BQ115" s="981" t="s">
        <v>232</v>
      </c>
      <c r="BR115" s="982"/>
      <c r="BS115" s="982"/>
      <c r="BT115" s="982"/>
      <c r="BU115" s="982"/>
      <c r="BV115" s="982" t="s">
        <v>450</v>
      </c>
      <c r="BW115" s="982"/>
      <c r="BX115" s="982"/>
      <c r="BY115" s="982"/>
      <c r="BZ115" s="982"/>
      <c r="CA115" s="982" t="s">
        <v>419</v>
      </c>
      <c r="CB115" s="982"/>
      <c r="CC115" s="982"/>
      <c r="CD115" s="982"/>
      <c r="CE115" s="982"/>
      <c r="CF115" s="976" t="s">
        <v>419</v>
      </c>
      <c r="CG115" s="977"/>
      <c r="CH115" s="977"/>
      <c r="CI115" s="977"/>
      <c r="CJ115" s="977"/>
      <c r="CK115" s="1007"/>
      <c r="CL115" s="1008"/>
      <c r="CM115" s="1011" t="s">
        <v>466</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t="s">
        <v>232</v>
      </c>
      <c r="DH115" s="1021"/>
      <c r="DI115" s="1021"/>
      <c r="DJ115" s="1021"/>
      <c r="DK115" s="1022"/>
      <c r="DL115" s="1023" t="s">
        <v>232</v>
      </c>
      <c r="DM115" s="1021"/>
      <c r="DN115" s="1021"/>
      <c r="DO115" s="1021"/>
      <c r="DP115" s="1022"/>
      <c r="DQ115" s="1023" t="s">
        <v>450</v>
      </c>
      <c r="DR115" s="1021"/>
      <c r="DS115" s="1021"/>
      <c r="DT115" s="1021"/>
      <c r="DU115" s="1022"/>
      <c r="DV115" s="1024" t="s">
        <v>450</v>
      </c>
      <c r="DW115" s="1025"/>
      <c r="DX115" s="1025"/>
      <c r="DY115" s="1025"/>
      <c r="DZ115" s="1026"/>
    </row>
    <row r="116" spans="1:130" s="248" customFormat="1" ht="26.25" customHeight="1" x14ac:dyDescent="0.15">
      <c r="A116" s="1018"/>
      <c r="B116" s="1019"/>
      <c r="C116" s="1027" t="s">
        <v>467</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419</v>
      </c>
      <c r="AB116" s="1021"/>
      <c r="AC116" s="1021"/>
      <c r="AD116" s="1021"/>
      <c r="AE116" s="1022"/>
      <c r="AF116" s="1023" t="s">
        <v>232</v>
      </c>
      <c r="AG116" s="1021"/>
      <c r="AH116" s="1021"/>
      <c r="AI116" s="1021"/>
      <c r="AJ116" s="1022"/>
      <c r="AK116" s="1023" t="s">
        <v>232</v>
      </c>
      <c r="AL116" s="1021"/>
      <c r="AM116" s="1021"/>
      <c r="AN116" s="1021"/>
      <c r="AO116" s="1022"/>
      <c r="AP116" s="1024" t="s">
        <v>448</v>
      </c>
      <c r="AQ116" s="1025"/>
      <c r="AR116" s="1025"/>
      <c r="AS116" s="1025"/>
      <c r="AT116" s="1026"/>
      <c r="AU116" s="962"/>
      <c r="AV116" s="963"/>
      <c r="AW116" s="963"/>
      <c r="AX116" s="963"/>
      <c r="AY116" s="963"/>
      <c r="AZ116" s="1029" t="s">
        <v>468</v>
      </c>
      <c r="BA116" s="1030"/>
      <c r="BB116" s="1030"/>
      <c r="BC116" s="1030"/>
      <c r="BD116" s="1030"/>
      <c r="BE116" s="1030"/>
      <c r="BF116" s="1030"/>
      <c r="BG116" s="1030"/>
      <c r="BH116" s="1030"/>
      <c r="BI116" s="1030"/>
      <c r="BJ116" s="1030"/>
      <c r="BK116" s="1030"/>
      <c r="BL116" s="1030"/>
      <c r="BM116" s="1030"/>
      <c r="BN116" s="1030"/>
      <c r="BO116" s="1030"/>
      <c r="BP116" s="1031"/>
      <c r="BQ116" s="981" t="s">
        <v>450</v>
      </c>
      <c r="BR116" s="982"/>
      <c r="BS116" s="982"/>
      <c r="BT116" s="982"/>
      <c r="BU116" s="982"/>
      <c r="BV116" s="982" t="s">
        <v>232</v>
      </c>
      <c r="BW116" s="982"/>
      <c r="BX116" s="982"/>
      <c r="BY116" s="982"/>
      <c r="BZ116" s="982"/>
      <c r="CA116" s="982" t="s">
        <v>232</v>
      </c>
      <c r="CB116" s="982"/>
      <c r="CC116" s="982"/>
      <c r="CD116" s="982"/>
      <c r="CE116" s="982"/>
      <c r="CF116" s="976" t="s">
        <v>419</v>
      </c>
      <c r="CG116" s="977"/>
      <c r="CH116" s="977"/>
      <c r="CI116" s="977"/>
      <c r="CJ116" s="977"/>
      <c r="CK116" s="1007"/>
      <c r="CL116" s="1008"/>
      <c r="CM116" s="978" t="s">
        <v>469</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t="s">
        <v>232</v>
      </c>
      <c r="DH116" s="1021"/>
      <c r="DI116" s="1021"/>
      <c r="DJ116" s="1021"/>
      <c r="DK116" s="1022"/>
      <c r="DL116" s="1023" t="s">
        <v>419</v>
      </c>
      <c r="DM116" s="1021"/>
      <c r="DN116" s="1021"/>
      <c r="DO116" s="1021"/>
      <c r="DP116" s="1022"/>
      <c r="DQ116" s="1023" t="s">
        <v>452</v>
      </c>
      <c r="DR116" s="1021"/>
      <c r="DS116" s="1021"/>
      <c r="DT116" s="1021"/>
      <c r="DU116" s="1022"/>
      <c r="DV116" s="1024" t="s">
        <v>450</v>
      </c>
      <c r="DW116" s="1025"/>
      <c r="DX116" s="1025"/>
      <c r="DY116" s="1025"/>
      <c r="DZ116" s="1026"/>
    </row>
    <row r="117" spans="1:130" s="248" customFormat="1" ht="26.25" customHeight="1" x14ac:dyDescent="0.15">
      <c r="A117" s="966" t="s">
        <v>191</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470</v>
      </c>
      <c r="Z117" s="948"/>
      <c r="AA117" s="1038">
        <v>571320</v>
      </c>
      <c r="AB117" s="1039"/>
      <c r="AC117" s="1039"/>
      <c r="AD117" s="1039"/>
      <c r="AE117" s="1040"/>
      <c r="AF117" s="1041">
        <v>656838</v>
      </c>
      <c r="AG117" s="1039"/>
      <c r="AH117" s="1039"/>
      <c r="AI117" s="1039"/>
      <c r="AJ117" s="1040"/>
      <c r="AK117" s="1041">
        <v>674143</v>
      </c>
      <c r="AL117" s="1039"/>
      <c r="AM117" s="1039"/>
      <c r="AN117" s="1039"/>
      <c r="AO117" s="1040"/>
      <c r="AP117" s="1042"/>
      <c r="AQ117" s="1043"/>
      <c r="AR117" s="1043"/>
      <c r="AS117" s="1043"/>
      <c r="AT117" s="1044"/>
      <c r="AU117" s="962"/>
      <c r="AV117" s="963"/>
      <c r="AW117" s="963"/>
      <c r="AX117" s="963"/>
      <c r="AY117" s="963"/>
      <c r="AZ117" s="1029" t="s">
        <v>471</v>
      </c>
      <c r="BA117" s="1030"/>
      <c r="BB117" s="1030"/>
      <c r="BC117" s="1030"/>
      <c r="BD117" s="1030"/>
      <c r="BE117" s="1030"/>
      <c r="BF117" s="1030"/>
      <c r="BG117" s="1030"/>
      <c r="BH117" s="1030"/>
      <c r="BI117" s="1030"/>
      <c r="BJ117" s="1030"/>
      <c r="BK117" s="1030"/>
      <c r="BL117" s="1030"/>
      <c r="BM117" s="1030"/>
      <c r="BN117" s="1030"/>
      <c r="BO117" s="1030"/>
      <c r="BP117" s="1031"/>
      <c r="BQ117" s="981" t="s">
        <v>450</v>
      </c>
      <c r="BR117" s="982"/>
      <c r="BS117" s="982"/>
      <c r="BT117" s="982"/>
      <c r="BU117" s="982"/>
      <c r="BV117" s="982" t="s">
        <v>419</v>
      </c>
      <c r="BW117" s="982"/>
      <c r="BX117" s="982"/>
      <c r="BY117" s="982"/>
      <c r="BZ117" s="982"/>
      <c r="CA117" s="982" t="s">
        <v>419</v>
      </c>
      <c r="CB117" s="982"/>
      <c r="CC117" s="982"/>
      <c r="CD117" s="982"/>
      <c r="CE117" s="982"/>
      <c r="CF117" s="976" t="s">
        <v>419</v>
      </c>
      <c r="CG117" s="977"/>
      <c r="CH117" s="977"/>
      <c r="CI117" s="977"/>
      <c r="CJ117" s="977"/>
      <c r="CK117" s="1007"/>
      <c r="CL117" s="1008"/>
      <c r="CM117" s="978" t="s">
        <v>472</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450</v>
      </c>
      <c r="DH117" s="1021"/>
      <c r="DI117" s="1021"/>
      <c r="DJ117" s="1021"/>
      <c r="DK117" s="1022"/>
      <c r="DL117" s="1023" t="s">
        <v>232</v>
      </c>
      <c r="DM117" s="1021"/>
      <c r="DN117" s="1021"/>
      <c r="DO117" s="1021"/>
      <c r="DP117" s="1022"/>
      <c r="DQ117" s="1023" t="s">
        <v>450</v>
      </c>
      <c r="DR117" s="1021"/>
      <c r="DS117" s="1021"/>
      <c r="DT117" s="1021"/>
      <c r="DU117" s="1022"/>
      <c r="DV117" s="1024" t="s">
        <v>452</v>
      </c>
      <c r="DW117" s="1025"/>
      <c r="DX117" s="1025"/>
      <c r="DY117" s="1025"/>
      <c r="DZ117" s="1026"/>
    </row>
    <row r="118" spans="1:130" s="248" customFormat="1" ht="26.25" customHeight="1" x14ac:dyDescent="0.15">
      <c r="A118" s="966" t="s">
        <v>441</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438</v>
      </c>
      <c r="AB118" s="947"/>
      <c r="AC118" s="947"/>
      <c r="AD118" s="947"/>
      <c r="AE118" s="948"/>
      <c r="AF118" s="946" t="s">
        <v>439</v>
      </c>
      <c r="AG118" s="947"/>
      <c r="AH118" s="947"/>
      <c r="AI118" s="947"/>
      <c r="AJ118" s="948"/>
      <c r="AK118" s="946" t="s">
        <v>311</v>
      </c>
      <c r="AL118" s="947"/>
      <c r="AM118" s="947"/>
      <c r="AN118" s="947"/>
      <c r="AO118" s="948"/>
      <c r="AP118" s="1033" t="s">
        <v>440</v>
      </c>
      <c r="AQ118" s="1034"/>
      <c r="AR118" s="1034"/>
      <c r="AS118" s="1034"/>
      <c r="AT118" s="1035"/>
      <c r="AU118" s="962"/>
      <c r="AV118" s="963"/>
      <c r="AW118" s="963"/>
      <c r="AX118" s="963"/>
      <c r="AY118" s="963"/>
      <c r="AZ118" s="1036" t="s">
        <v>473</v>
      </c>
      <c r="BA118" s="1027"/>
      <c r="BB118" s="1027"/>
      <c r="BC118" s="1027"/>
      <c r="BD118" s="1027"/>
      <c r="BE118" s="1027"/>
      <c r="BF118" s="1027"/>
      <c r="BG118" s="1027"/>
      <c r="BH118" s="1027"/>
      <c r="BI118" s="1027"/>
      <c r="BJ118" s="1027"/>
      <c r="BK118" s="1027"/>
      <c r="BL118" s="1027"/>
      <c r="BM118" s="1027"/>
      <c r="BN118" s="1027"/>
      <c r="BO118" s="1027"/>
      <c r="BP118" s="1028"/>
      <c r="BQ118" s="1059" t="s">
        <v>232</v>
      </c>
      <c r="BR118" s="1060"/>
      <c r="BS118" s="1060"/>
      <c r="BT118" s="1060"/>
      <c r="BU118" s="1060"/>
      <c r="BV118" s="1060" t="s">
        <v>450</v>
      </c>
      <c r="BW118" s="1060"/>
      <c r="BX118" s="1060"/>
      <c r="BY118" s="1060"/>
      <c r="BZ118" s="1060"/>
      <c r="CA118" s="1060" t="s">
        <v>450</v>
      </c>
      <c r="CB118" s="1060"/>
      <c r="CC118" s="1060"/>
      <c r="CD118" s="1060"/>
      <c r="CE118" s="1060"/>
      <c r="CF118" s="976" t="s">
        <v>450</v>
      </c>
      <c r="CG118" s="977"/>
      <c r="CH118" s="977"/>
      <c r="CI118" s="977"/>
      <c r="CJ118" s="977"/>
      <c r="CK118" s="1007"/>
      <c r="CL118" s="1008"/>
      <c r="CM118" s="978" t="s">
        <v>474</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232</v>
      </c>
      <c r="DH118" s="1021"/>
      <c r="DI118" s="1021"/>
      <c r="DJ118" s="1021"/>
      <c r="DK118" s="1022"/>
      <c r="DL118" s="1023" t="s">
        <v>232</v>
      </c>
      <c r="DM118" s="1021"/>
      <c r="DN118" s="1021"/>
      <c r="DO118" s="1021"/>
      <c r="DP118" s="1022"/>
      <c r="DQ118" s="1023" t="s">
        <v>419</v>
      </c>
      <c r="DR118" s="1021"/>
      <c r="DS118" s="1021"/>
      <c r="DT118" s="1021"/>
      <c r="DU118" s="1022"/>
      <c r="DV118" s="1024" t="s">
        <v>450</v>
      </c>
      <c r="DW118" s="1025"/>
      <c r="DX118" s="1025"/>
      <c r="DY118" s="1025"/>
      <c r="DZ118" s="1026"/>
    </row>
    <row r="119" spans="1:130" s="248" customFormat="1" ht="26.25" customHeight="1" x14ac:dyDescent="0.15">
      <c r="A119" s="1120" t="s">
        <v>444</v>
      </c>
      <c r="B119" s="1006"/>
      <c r="C119" s="985" t="s">
        <v>445</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452</v>
      </c>
      <c r="AB119" s="954"/>
      <c r="AC119" s="954"/>
      <c r="AD119" s="954"/>
      <c r="AE119" s="955"/>
      <c r="AF119" s="956" t="s">
        <v>419</v>
      </c>
      <c r="AG119" s="954"/>
      <c r="AH119" s="954"/>
      <c r="AI119" s="954"/>
      <c r="AJ119" s="955"/>
      <c r="AK119" s="956" t="s">
        <v>419</v>
      </c>
      <c r="AL119" s="954"/>
      <c r="AM119" s="954"/>
      <c r="AN119" s="954"/>
      <c r="AO119" s="955"/>
      <c r="AP119" s="957" t="s">
        <v>450</v>
      </c>
      <c r="AQ119" s="958"/>
      <c r="AR119" s="958"/>
      <c r="AS119" s="958"/>
      <c r="AT119" s="959"/>
      <c r="AU119" s="964"/>
      <c r="AV119" s="965"/>
      <c r="AW119" s="965"/>
      <c r="AX119" s="965"/>
      <c r="AY119" s="965"/>
      <c r="AZ119" s="279" t="s">
        <v>191</v>
      </c>
      <c r="BA119" s="279"/>
      <c r="BB119" s="279"/>
      <c r="BC119" s="279"/>
      <c r="BD119" s="279"/>
      <c r="BE119" s="279"/>
      <c r="BF119" s="279"/>
      <c r="BG119" s="279"/>
      <c r="BH119" s="279"/>
      <c r="BI119" s="279"/>
      <c r="BJ119" s="279"/>
      <c r="BK119" s="279"/>
      <c r="BL119" s="279"/>
      <c r="BM119" s="279"/>
      <c r="BN119" s="279"/>
      <c r="BO119" s="1037" t="s">
        <v>475</v>
      </c>
      <c r="BP119" s="1068"/>
      <c r="BQ119" s="1059">
        <v>7623823</v>
      </c>
      <c r="BR119" s="1060"/>
      <c r="BS119" s="1060"/>
      <c r="BT119" s="1060"/>
      <c r="BU119" s="1060"/>
      <c r="BV119" s="1060">
        <v>7116681</v>
      </c>
      <c r="BW119" s="1060"/>
      <c r="BX119" s="1060"/>
      <c r="BY119" s="1060"/>
      <c r="BZ119" s="1060"/>
      <c r="CA119" s="1060">
        <v>5705442</v>
      </c>
      <c r="CB119" s="1060"/>
      <c r="CC119" s="1060"/>
      <c r="CD119" s="1060"/>
      <c r="CE119" s="1060"/>
      <c r="CF119" s="1061"/>
      <c r="CG119" s="1062"/>
      <c r="CH119" s="1062"/>
      <c r="CI119" s="1062"/>
      <c r="CJ119" s="1063"/>
      <c r="CK119" s="1009"/>
      <c r="CL119" s="1010"/>
      <c r="CM119" s="1064" t="s">
        <v>476</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t="s">
        <v>450</v>
      </c>
      <c r="DH119" s="1046"/>
      <c r="DI119" s="1046"/>
      <c r="DJ119" s="1046"/>
      <c r="DK119" s="1047"/>
      <c r="DL119" s="1045" t="s">
        <v>452</v>
      </c>
      <c r="DM119" s="1046"/>
      <c r="DN119" s="1046"/>
      <c r="DO119" s="1046"/>
      <c r="DP119" s="1047"/>
      <c r="DQ119" s="1045" t="s">
        <v>232</v>
      </c>
      <c r="DR119" s="1046"/>
      <c r="DS119" s="1046"/>
      <c r="DT119" s="1046"/>
      <c r="DU119" s="1047"/>
      <c r="DV119" s="1048" t="s">
        <v>232</v>
      </c>
      <c r="DW119" s="1049"/>
      <c r="DX119" s="1049"/>
      <c r="DY119" s="1049"/>
      <c r="DZ119" s="1050"/>
    </row>
    <row r="120" spans="1:130" s="248" customFormat="1" ht="26.25" customHeight="1" x14ac:dyDescent="0.15">
      <c r="A120" s="1121"/>
      <c r="B120" s="1008"/>
      <c r="C120" s="978" t="s">
        <v>451</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450</v>
      </c>
      <c r="AB120" s="1021"/>
      <c r="AC120" s="1021"/>
      <c r="AD120" s="1021"/>
      <c r="AE120" s="1022"/>
      <c r="AF120" s="1023" t="s">
        <v>450</v>
      </c>
      <c r="AG120" s="1021"/>
      <c r="AH120" s="1021"/>
      <c r="AI120" s="1021"/>
      <c r="AJ120" s="1022"/>
      <c r="AK120" s="1023" t="s">
        <v>232</v>
      </c>
      <c r="AL120" s="1021"/>
      <c r="AM120" s="1021"/>
      <c r="AN120" s="1021"/>
      <c r="AO120" s="1022"/>
      <c r="AP120" s="1024" t="s">
        <v>450</v>
      </c>
      <c r="AQ120" s="1025"/>
      <c r="AR120" s="1025"/>
      <c r="AS120" s="1025"/>
      <c r="AT120" s="1026"/>
      <c r="AU120" s="1051" t="s">
        <v>477</v>
      </c>
      <c r="AV120" s="1052"/>
      <c r="AW120" s="1052"/>
      <c r="AX120" s="1052"/>
      <c r="AY120" s="1053"/>
      <c r="AZ120" s="1002" t="s">
        <v>478</v>
      </c>
      <c r="BA120" s="951"/>
      <c r="BB120" s="951"/>
      <c r="BC120" s="951"/>
      <c r="BD120" s="951"/>
      <c r="BE120" s="951"/>
      <c r="BF120" s="951"/>
      <c r="BG120" s="951"/>
      <c r="BH120" s="951"/>
      <c r="BI120" s="951"/>
      <c r="BJ120" s="951"/>
      <c r="BK120" s="951"/>
      <c r="BL120" s="951"/>
      <c r="BM120" s="951"/>
      <c r="BN120" s="951"/>
      <c r="BO120" s="951"/>
      <c r="BP120" s="952"/>
      <c r="BQ120" s="988">
        <v>2928632</v>
      </c>
      <c r="BR120" s="989"/>
      <c r="BS120" s="989"/>
      <c r="BT120" s="989"/>
      <c r="BU120" s="989"/>
      <c r="BV120" s="989">
        <v>2769585</v>
      </c>
      <c r="BW120" s="989"/>
      <c r="BX120" s="989"/>
      <c r="BY120" s="989"/>
      <c r="BZ120" s="989"/>
      <c r="CA120" s="989">
        <v>3033501</v>
      </c>
      <c r="CB120" s="989"/>
      <c r="CC120" s="989"/>
      <c r="CD120" s="989"/>
      <c r="CE120" s="989"/>
      <c r="CF120" s="1003">
        <v>73.599999999999994</v>
      </c>
      <c r="CG120" s="1004"/>
      <c r="CH120" s="1004"/>
      <c r="CI120" s="1004"/>
      <c r="CJ120" s="1004"/>
      <c r="CK120" s="1069" t="s">
        <v>479</v>
      </c>
      <c r="CL120" s="1070"/>
      <c r="CM120" s="1070"/>
      <c r="CN120" s="1070"/>
      <c r="CO120" s="1071"/>
      <c r="CP120" s="1077" t="s">
        <v>480</v>
      </c>
      <c r="CQ120" s="1078"/>
      <c r="CR120" s="1078"/>
      <c r="CS120" s="1078"/>
      <c r="CT120" s="1078"/>
      <c r="CU120" s="1078"/>
      <c r="CV120" s="1078"/>
      <c r="CW120" s="1078"/>
      <c r="CX120" s="1078"/>
      <c r="CY120" s="1078"/>
      <c r="CZ120" s="1078"/>
      <c r="DA120" s="1078"/>
      <c r="DB120" s="1078"/>
      <c r="DC120" s="1078"/>
      <c r="DD120" s="1078"/>
      <c r="DE120" s="1078"/>
      <c r="DF120" s="1079"/>
      <c r="DG120" s="988">
        <v>611081</v>
      </c>
      <c r="DH120" s="989"/>
      <c r="DI120" s="989"/>
      <c r="DJ120" s="989"/>
      <c r="DK120" s="989"/>
      <c r="DL120" s="989">
        <v>554336</v>
      </c>
      <c r="DM120" s="989"/>
      <c r="DN120" s="989"/>
      <c r="DO120" s="989"/>
      <c r="DP120" s="989"/>
      <c r="DQ120" s="989">
        <v>496341</v>
      </c>
      <c r="DR120" s="989"/>
      <c r="DS120" s="989"/>
      <c r="DT120" s="989"/>
      <c r="DU120" s="989"/>
      <c r="DV120" s="990">
        <v>12</v>
      </c>
      <c r="DW120" s="990"/>
      <c r="DX120" s="990"/>
      <c r="DY120" s="990"/>
      <c r="DZ120" s="991"/>
    </row>
    <row r="121" spans="1:130" s="248" customFormat="1" ht="26.25" customHeight="1" x14ac:dyDescent="0.15">
      <c r="A121" s="1121"/>
      <c r="B121" s="1008"/>
      <c r="C121" s="1029" t="s">
        <v>481</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232</v>
      </c>
      <c r="AB121" s="1021"/>
      <c r="AC121" s="1021"/>
      <c r="AD121" s="1021"/>
      <c r="AE121" s="1022"/>
      <c r="AF121" s="1023" t="s">
        <v>232</v>
      </c>
      <c r="AG121" s="1021"/>
      <c r="AH121" s="1021"/>
      <c r="AI121" s="1021"/>
      <c r="AJ121" s="1022"/>
      <c r="AK121" s="1023" t="s">
        <v>450</v>
      </c>
      <c r="AL121" s="1021"/>
      <c r="AM121" s="1021"/>
      <c r="AN121" s="1021"/>
      <c r="AO121" s="1022"/>
      <c r="AP121" s="1024" t="s">
        <v>450</v>
      </c>
      <c r="AQ121" s="1025"/>
      <c r="AR121" s="1025"/>
      <c r="AS121" s="1025"/>
      <c r="AT121" s="1026"/>
      <c r="AU121" s="1054"/>
      <c r="AV121" s="1055"/>
      <c r="AW121" s="1055"/>
      <c r="AX121" s="1055"/>
      <c r="AY121" s="1056"/>
      <c r="AZ121" s="1011" t="s">
        <v>482</v>
      </c>
      <c r="BA121" s="1012"/>
      <c r="BB121" s="1012"/>
      <c r="BC121" s="1012"/>
      <c r="BD121" s="1012"/>
      <c r="BE121" s="1012"/>
      <c r="BF121" s="1012"/>
      <c r="BG121" s="1012"/>
      <c r="BH121" s="1012"/>
      <c r="BI121" s="1012"/>
      <c r="BJ121" s="1012"/>
      <c r="BK121" s="1012"/>
      <c r="BL121" s="1012"/>
      <c r="BM121" s="1012"/>
      <c r="BN121" s="1012"/>
      <c r="BO121" s="1012"/>
      <c r="BP121" s="1013"/>
      <c r="BQ121" s="981" t="s">
        <v>419</v>
      </c>
      <c r="BR121" s="982"/>
      <c r="BS121" s="982"/>
      <c r="BT121" s="982"/>
      <c r="BU121" s="982"/>
      <c r="BV121" s="982" t="s">
        <v>450</v>
      </c>
      <c r="BW121" s="982"/>
      <c r="BX121" s="982"/>
      <c r="BY121" s="982"/>
      <c r="BZ121" s="982"/>
      <c r="CA121" s="982" t="s">
        <v>452</v>
      </c>
      <c r="CB121" s="982"/>
      <c r="CC121" s="982"/>
      <c r="CD121" s="982"/>
      <c r="CE121" s="982"/>
      <c r="CF121" s="976" t="s">
        <v>450</v>
      </c>
      <c r="CG121" s="977"/>
      <c r="CH121" s="977"/>
      <c r="CI121" s="977"/>
      <c r="CJ121" s="977"/>
      <c r="CK121" s="1072"/>
      <c r="CL121" s="1073"/>
      <c r="CM121" s="1073"/>
      <c r="CN121" s="1073"/>
      <c r="CO121" s="1074"/>
      <c r="CP121" s="1082" t="s">
        <v>483</v>
      </c>
      <c r="CQ121" s="1083"/>
      <c r="CR121" s="1083"/>
      <c r="CS121" s="1083"/>
      <c r="CT121" s="1083"/>
      <c r="CU121" s="1083"/>
      <c r="CV121" s="1083"/>
      <c r="CW121" s="1083"/>
      <c r="CX121" s="1083"/>
      <c r="CY121" s="1083"/>
      <c r="CZ121" s="1083"/>
      <c r="DA121" s="1083"/>
      <c r="DB121" s="1083"/>
      <c r="DC121" s="1083"/>
      <c r="DD121" s="1083"/>
      <c r="DE121" s="1083"/>
      <c r="DF121" s="1084"/>
      <c r="DG121" s="981">
        <v>871742</v>
      </c>
      <c r="DH121" s="982"/>
      <c r="DI121" s="982"/>
      <c r="DJ121" s="982"/>
      <c r="DK121" s="982"/>
      <c r="DL121" s="982">
        <v>756771</v>
      </c>
      <c r="DM121" s="982"/>
      <c r="DN121" s="982"/>
      <c r="DO121" s="982"/>
      <c r="DP121" s="982"/>
      <c r="DQ121" s="982">
        <v>109215</v>
      </c>
      <c r="DR121" s="982"/>
      <c r="DS121" s="982"/>
      <c r="DT121" s="982"/>
      <c r="DU121" s="982"/>
      <c r="DV121" s="983">
        <v>2.6</v>
      </c>
      <c r="DW121" s="983"/>
      <c r="DX121" s="983"/>
      <c r="DY121" s="983"/>
      <c r="DZ121" s="984"/>
    </row>
    <row r="122" spans="1:130" s="248" customFormat="1" ht="26.25" customHeight="1" x14ac:dyDescent="0.15">
      <c r="A122" s="1121"/>
      <c r="B122" s="1008"/>
      <c r="C122" s="978" t="s">
        <v>463</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450</v>
      </c>
      <c r="AB122" s="1021"/>
      <c r="AC122" s="1021"/>
      <c r="AD122" s="1021"/>
      <c r="AE122" s="1022"/>
      <c r="AF122" s="1023" t="s">
        <v>232</v>
      </c>
      <c r="AG122" s="1021"/>
      <c r="AH122" s="1021"/>
      <c r="AI122" s="1021"/>
      <c r="AJ122" s="1022"/>
      <c r="AK122" s="1023" t="s">
        <v>232</v>
      </c>
      <c r="AL122" s="1021"/>
      <c r="AM122" s="1021"/>
      <c r="AN122" s="1021"/>
      <c r="AO122" s="1022"/>
      <c r="AP122" s="1024" t="s">
        <v>452</v>
      </c>
      <c r="AQ122" s="1025"/>
      <c r="AR122" s="1025"/>
      <c r="AS122" s="1025"/>
      <c r="AT122" s="1026"/>
      <c r="AU122" s="1054"/>
      <c r="AV122" s="1055"/>
      <c r="AW122" s="1055"/>
      <c r="AX122" s="1055"/>
      <c r="AY122" s="1056"/>
      <c r="AZ122" s="1036" t="s">
        <v>484</v>
      </c>
      <c r="BA122" s="1027"/>
      <c r="BB122" s="1027"/>
      <c r="BC122" s="1027"/>
      <c r="BD122" s="1027"/>
      <c r="BE122" s="1027"/>
      <c r="BF122" s="1027"/>
      <c r="BG122" s="1027"/>
      <c r="BH122" s="1027"/>
      <c r="BI122" s="1027"/>
      <c r="BJ122" s="1027"/>
      <c r="BK122" s="1027"/>
      <c r="BL122" s="1027"/>
      <c r="BM122" s="1027"/>
      <c r="BN122" s="1027"/>
      <c r="BO122" s="1027"/>
      <c r="BP122" s="1028"/>
      <c r="BQ122" s="1059">
        <v>4792950</v>
      </c>
      <c r="BR122" s="1060"/>
      <c r="BS122" s="1060"/>
      <c r="BT122" s="1060"/>
      <c r="BU122" s="1060"/>
      <c r="BV122" s="1060">
        <v>4649844</v>
      </c>
      <c r="BW122" s="1060"/>
      <c r="BX122" s="1060"/>
      <c r="BY122" s="1060"/>
      <c r="BZ122" s="1060"/>
      <c r="CA122" s="1060">
        <v>4598483</v>
      </c>
      <c r="CB122" s="1060"/>
      <c r="CC122" s="1060"/>
      <c r="CD122" s="1060"/>
      <c r="CE122" s="1060"/>
      <c r="CF122" s="1080">
        <v>111.5</v>
      </c>
      <c r="CG122" s="1081"/>
      <c r="CH122" s="1081"/>
      <c r="CI122" s="1081"/>
      <c r="CJ122" s="1081"/>
      <c r="CK122" s="1072"/>
      <c r="CL122" s="1073"/>
      <c r="CM122" s="1073"/>
      <c r="CN122" s="1073"/>
      <c r="CO122" s="1074"/>
      <c r="CP122" s="1082" t="s">
        <v>485</v>
      </c>
      <c r="CQ122" s="1083"/>
      <c r="CR122" s="1083"/>
      <c r="CS122" s="1083"/>
      <c r="CT122" s="1083"/>
      <c r="CU122" s="1083"/>
      <c r="CV122" s="1083"/>
      <c r="CW122" s="1083"/>
      <c r="CX122" s="1083"/>
      <c r="CY122" s="1083"/>
      <c r="CZ122" s="1083"/>
      <c r="DA122" s="1083"/>
      <c r="DB122" s="1083"/>
      <c r="DC122" s="1083"/>
      <c r="DD122" s="1083"/>
      <c r="DE122" s="1083"/>
      <c r="DF122" s="1084"/>
      <c r="DG122" s="981">
        <v>713309</v>
      </c>
      <c r="DH122" s="982"/>
      <c r="DI122" s="982"/>
      <c r="DJ122" s="982"/>
      <c r="DK122" s="982"/>
      <c r="DL122" s="982">
        <v>640876</v>
      </c>
      <c r="DM122" s="982"/>
      <c r="DN122" s="982"/>
      <c r="DO122" s="982"/>
      <c r="DP122" s="982"/>
      <c r="DQ122" s="982" t="s">
        <v>232</v>
      </c>
      <c r="DR122" s="982"/>
      <c r="DS122" s="982"/>
      <c r="DT122" s="982"/>
      <c r="DU122" s="982"/>
      <c r="DV122" s="983" t="s">
        <v>450</v>
      </c>
      <c r="DW122" s="983"/>
      <c r="DX122" s="983"/>
      <c r="DY122" s="983"/>
      <c r="DZ122" s="984"/>
    </row>
    <row r="123" spans="1:130" s="248" customFormat="1" ht="26.25" customHeight="1" x14ac:dyDescent="0.15">
      <c r="A123" s="1121"/>
      <c r="B123" s="1008"/>
      <c r="C123" s="978" t="s">
        <v>469</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v>46</v>
      </c>
      <c r="AB123" s="1021"/>
      <c r="AC123" s="1021"/>
      <c r="AD123" s="1021"/>
      <c r="AE123" s="1022"/>
      <c r="AF123" s="1023">
        <v>37</v>
      </c>
      <c r="AG123" s="1021"/>
      <c r="AH123" s="1021"/>
      <c r="AI123" s="1021"/>
      <c r="AJ123" s="1022"/>
      <c r="AK123" s="1023">
        <v>29</v>
      </c>
      <c r="AL123" s="1021"/>
      <c r="AM123" s="1021"/>
      <c r="AN123" s="1021"/>
      <c r="AO123" s="1022"/>
      <c r="AP123" s="1024">
        <v>0</v>
      </c>
      <c r="AQ123" s="1025"/>
      <c r="AR123" s="1025"/>
      <c r="AS123" s="1025"/>
      <c r="AT123" s="1026"/>
      <c r="AU123" s="1057"/>
      <c r="AV123" s="1058"/>
      <c r="AW123" s="1058"/>
      <c r="AX123" s="1058"/>
      <c r="AY123" s="1058"/>
      <c r="AZ123" s="279" t="s">
        <v>191</v>
      </c>
      <c r="BA123" s="279"/>
      <c r="BB123" s="279"/>
      <c r="BC123" s="279"/>
      <c r="BD123" s="279"/>
      <c r="BE123" s="279"/>
      <c r="BF123" s="279"/>
      <c r="BG123" s="279"/>
      <c r="BH123" s="279"/>
      <c r="BI123" s="279"/>
      <c r="BJ123" s="279"/>
      <c r="BK123" s="279"/>
      <c r="BL123" s="279"/>
      <c r="BM123" s="279"/>
      <c r="BN123" s="279"/>
      <c r="BO123" s="1037" t="s">
        <v>486</v>
      </c>
      <c r="BP123" s="1068"/>
      <c r="BQ123" s="1127">
        <v>7721582</v>
      </c>
      <c r="BR123" s="1128"/>
      <c r="BS123" s="1128"/>
      <c r="BT123" s="1128"/>
      <c r="BU123" s="1128"/>
      <c r="BV123" s="1128">
        <v>7419429</v>
      </c>
      <c r="BW123" s="1128"/>
      <c r="BX123" s="1128"/>
      <c r="BY123" s="1128"/>
      <c r="BZ123" s="1128"/>
      <c r="CA123" s="1128">
        <v>7631984</v>
      </c>
      <c r="CB123" s="1128"/>
      <c r="CC123" s="1128"/>
      <c r="CD123" s="1128"/>
      <c r="CE123" s="1128"/>
      <c r="CF123" s="1061"/>
      <c r="CG123" s="1062"/>
      <c r="CH123" s="1062"/>
      <c r="CI123" s="1062"/>
      <c r="CJ123" s="1063"/>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0"/>
      <c r="DH123" s="1021"/>
      <c r="DI123" s="1021"/>
      <c r="DJ123" s="1021"/>
      <c r="DK123" s="1022"/>
      <c r="DL123" s="1023"/>
      <c r="DM123" s="1021"/>
      <c r="DN123" s="1021"/>
      <c r="DO123" s="1021"/>
      <c r="DP123" s="1022"/>
      <c r="DQ123" s="1023"/>
      <c r="DR123" s="1021"/>
      <c r="DS123" s="1021"/>
      <c r="DT123" s="1021"/>
      <c r="DU123" s="1022"/>
      <c r="DV123" s="1024"/>
      <c r="DW123" s="1025"/>
      <c r="DX123" s="1025"/>
      <c r="DY123" s="1025"/>
      <c r="DZ123" s="1026"/>
    </row>
    <row r="124" spans="1:130" s="248" customFormat="1" ht="26.25" customHeight="1" thickBot="1" x14ac:dyDescent="0.2">
      <c r="A124" s="1121"/>
      <c r="B124" s="1008"/>
      <c r="C124" s="978" t="s">
        <v>472</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450</v>
      </c>
      <c r="AB124" s="1021"/>
      <c r="AC124" s="1021"/>
      <c r="AD124" s="1021"/>
      <c r="AE124" s="1022"/>
      <c r="AF124" s="1023" t="s">
        <v>448</v>
      </c>
      <c r="AG124" s="1021"/>
      <c r="AH124" s="1021"/>
      <c r="AI124" s="1021"/>
      <c r="AJ124" s="1022"/>
      <c r="AK124" s="1023" t="s">
        <v>450</v>
      </c>
      <c r="AL124" s="1021"/>
      <c r="AM124" s="1021"/>
      <c r="AN124" s="1021"/>
      <c r="AO124" s="1022"/>
      <c r="AP124" s="1024" t="s">
        <v>232</v>
      </c>
      <c r="AQ124" s="1025"/>
      <c r="AR124" s="1025"/>
      <c r="AS124" s="1025"/>
      <c r="AT124" s="1026"/>
      <c r="AU124" s="1123" t="s">
        <v>487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450</v>
      </c>
      <c r="BR124" s="1090"/>
      <c r="BS124" s="1090"/>
      <c r="BT124" s="1090"/>
      <c r="BU124" s="1090"/>
      <c r="BV124" s="1090" t="s">
        <v>450</v>
      </c>
      <c r="BW124" s="1090"/>
      <c r="BX124" s="1090"/>
      <c r="BY124" s="1090"/>
      <c r="BZ124" s="1090"/>
      <c r="CA124" s="1090" t="s">
        <v>450</v>
      </c>
      <c r="CB124" s="1090"/>
      <c r="CC124" s="1090"/>
      <c r="CD124" s="1090"/>
      <c r="CE124" s="1090"/>
      <c r="CF124" s="1091"/>
      <c r="CG124" s="1092"/>
      <c r="CH124" s="1092"/>
      <c r="CI124" s="1092"/>
      <c r="CJ124" s="1093"/>
      <c r="CK124" s="1075"/>
      <c r="CL124" s="1075"/>
      <c r="CM124" s="1075"/>
      <c r="CN124" s="1075"/>
      <c r="CO124" s="1076"/>
      <c r="CP124" s="1082" t="s">
        <v>488</v>
      </c>
      <c r="CQ124" s="1083"/>
      <c r="CR124" s="1083"/>
      <c r="CS124" s="1083"/>
      <c r="CT124" s="1083"/>
      <c r="CU124" s="1083"/>
      <c r="CV124" s="1083"/>
      <c r="CW124" s="1083"/>
      <c r="CX124" s="1083"/>
      <c r="CY124" s="1083"/>
      <c r="CZ124" s="1083"/>
      <c r="DA124" s="1083"/>
      <c r="DB124" s="1083"/>
      <c r="DC124" s="1083"/>
      <c r="DD124" s="1083"/>
      <c r="DE124" s="1083"/>
      <c r="DF124" s="1084"/>
      <c r="DG124" s="1067" t="s">
        <v>448</v>
      </c>
      <c r="DH124" s="1046"/>
      <c r="DI124" s="1046"/>
      <c r="DJ124" s="1046"/>
      <c r="DK124" s="1047"/>
      <c r="DL124" s="1045" t="s">
        <v>419</v>
      </c>
      <c r="DM124" s="1046"/>
      <c r="DN124" s="1046"/>
      <c r="DO124" s="1046"/>
      <c r="DP124" s="1047"/>
      <c r="DQ124" s="1045" t="s">
        <v>419</v>
      </c>
      <c r="DR124" s="1046"/>
      <c r="DS124" s="1046"/>
      <c r="DT124" s="1046"/>
      <c r="DU124" s="1047"/>
      <c r="DV124" s="1048" t="s">
        <v>419</v>
      </c>
      <c r="DW124" s="1049"/>
      <c r="DX124" s="1049"/>
      <c r="DY124" s="1049"/>
      <c r="DZ124" s="1050"/>
    </row>
    <row r="125" spans="1:130" s="248" customFormat="1" ht="26.25" customHeight="1" x14ac:dyDescent="0.15">
      <c r="A125" s="1121"/>
      <c r="B125" s="1008"/>
      <c r="C125" s="978" t="s">
        <v>474</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419</v>
      </c>
      <c r="AB125" s="1021"/>
      <c r="AC125" s="1021"/>
      <c r="AD125" s="1021"/>
      <c r="AE125" s="1022"/>
      <c r="AF125" s="1023" t="s">
        <v>419</v>
      </c>
      <c r="AG125" s="1021"/>
      <c r="AH125" s="1021"/>
      <c r="AI125" s="1021"/>
      <c r="AJ125" s="1022"/>
      <c r="AK125" s="1023" t="s">
        <v>419</v>
      </c>
      <c r="AL125" s="1021"/>
      <c r="AM125" s="1021"/>
      <c r="AN125" s="1021"/>
      <c r="AO125" s="1022"/>
      <c r="AP125" s="1024" t="s">
        <v>419</v>
      </c>
      <c r="AQ125" s="1025"/>
      <c r="AR125" s="1025"/>
      <c r="AS125" s="1025"/>
      <c r="AT125" s="102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5" t="s">
        <v>489</v>
      </c>
      <c r="CL125" s="1070"/>
      <c r="CM125" s="1070"/>
      <c r="CN125" s="1070"/>
      <c r="CO125" s="1071"/>
      <c r="CP125" s="1002" t="s">
        <v>490</v>
      </c>
      <c r="CQ125" s="951"/>
      <c r="CR125" s="951"/>
      <c r="CS125" s="951"/>
      <c r="CT125" s="951"/>
      <c r="CU125" s="951"/>
      <c r="CV125" s="951"/>
      <c r="CW125" s="951"/>
      <c r="CX125" s="951"/>
      <c r="CY125" s="951"/>
      <c r="CZ125" s="951"/>
      <c r="DA125" s="951"/>
      <c r="DB125" s="951"/>
      <c r="DC125" s="951"/>
      <c r="DD125" s="951"/>
      <c r="DE125" s="951"/>
      <c r="DF125" s="952"/>
      <c r="DG125" s="988" t="s">
        <v>448</v>
      </c>
      <c r="DH125" s="989"/>
      <c r="DI125" s="989"/>
      <c r="DJ125" s="989"/>
      <c r="DK125" s="989"/>
      <c r="DL125" s="989" t="s">
        <v>448</v>
      </c>
      <c r="DM125" s="989"/>
      <c r="DN125" s="989"/>
      <c r="DO125" s="989"/>
      <c r="DP125" s="989"/>
      <c r="DQ125" s="989" t="s">
        <v>419</v>
      </c>
      <c r="DR125" s="989"/>
      <c r="DS125" s="989"/>
      <c r="DT125" s="989"/>
      <c r="DU125" s="989"/>
      <c r="DV125" s="990" t="s">
        <v>419</v>
      </c>
      <c r="DW125" s="990"/>
      <c r="DX125" s="990"/>
      <c r="DY125" s="990"/>
      <c r="DZ125" s="991"/>
    </row>
    <row r="126" spans="1:130" s="248" customFormat="1" ht="26.25" customHeight="1" thickBot="1" x14ac:dyDescent="0.2">
      <c r="A126" s="1121"/>
      <c r="B126" s="1008"/>
      <c r="C126" s="978" t="s">
        <v>476</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t="s">
        <v>419</v>
      </c>
      <c r="AB126" s="1021"/>
      <c r="AC126" s="1021"/>
      <c r="AD126" s="1021"/>
      <c r="AE126" s="1022"/>
      <c r="AF126" s="1023" t="s">
        <v>419</v>
      </c>
      <c r="AG126" s="1021"/>
      <c r="AH126" s="1021"/>
      <c r="AI126" s="1021"/>
      <c r="AJ126" s="1022"/>
      <c r="AK126" s="1023" t="s">
        <v>419</v>
      </c>
      <c r="AL126" s="1021"/>
      <c r="AM126" s="1021"/>
      <c r="AN126" s="1021"/>
      <c r="AO126" s="1022"/>
      <c r="AP126" s="1024" t="s">
        <v>419</v>
      </c>
      <c r="AQ126" s="1025"/>
      <c r="AR126" s="1025"/>
      <c r="AS126" s="1025"/>
      <c r="AT126" s="102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6"/>
      <c r="CL126" s="1073"/>
      <c r="CM126" s="1073"/>
      <c r="CN126" s="1073"/>
      <c r="CO126" s="1074"/>
      <c r="CP126" s="1011" t="s">
        <v>491</v>
      </c>
      <c r="CQ126" s="1012"/>
      <c r="CR126" s="1012"/>
      <c r="CS126" s="1012"/>
      <c r="CT126" s="1012"/>
      <c r="CU126" s="1012"/>
      <c r="CV126" s="1012"/>
      <c r="CW126" s="1012"/>
      <c r="CX126" s="1012"/>
      <c r="CY126" s="1012"/>
      <c r="CZ126" s="1012"/>
      <c r="DA126" s="1012"/>
      <c r="DB126" s="1012"/>
      <c r="DC126" s="1012"/>
      <c r="DD126" s="1012"/>
      <c r="DE126" s="1012"/>
      <c r="DF126" s="1013"/>
      <c r="DG126" s="981" t="s">
        <v>419</v>
      </c>
      <c r="DH126" s="982"/>
      <c r="DI126" s="982"/>
      <c r="DJ126" s="982"/>
      <c r="DK126" s="982"/>
      <c r="DL126" s="982" t="s">
        <v>419</v>
      </c>
      <c r="DM126" s="982"/>
      <c r="DN126" s="982"/>
      <c r="DO126" s="982"/>
      <c r="DP126" s="982"/>
      <c r="DQ126" s="982" t="s">
        <v>419</v>
      </c>
      <c r="DR126" s="982"/>
      <c r="DS126" s="982"/>
      <c r="DT126" s="982"/>
      <c r="DU126" s="982"/>
      <c r="DV126" s="983" t="s">
        <v>419</v>
      </c>
      <c r="DW126" s="983"/>
      <c r="DX126" s="983"/>
      <c r="DY126" s="983"/>
      <c r="DZ126" s="984"/>
    </row>
    <row r="127" spans="1:130" s="248" customFormat="1" ht="26.25" customHeight="1" x14ac:dyDescent="0.15">
      <c r="A127" s="1122"/>
      <c r="B127" s="1010"/>
      <c r="C127" s="1064" t="s">
        <v>492</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t="s">
        <v>419</v>
      </c>
      <c r="AB127" s="1021"/>
      <c r="AC127" s="1021"/>
      <c r="AD127" s="1021"/>
      <c r="AE127" s="1022"/>
      <c r="AF127" s="1023" t="s">
        <v>419</v>
      </c>
      <c r="AG127" s="1021"/>
      <c r="AH127" s="1021"/>
      <c r="AI127" s="1021"/>
      <c r="AJ127" s="1022"/>
      <c r="AK127" s="1023" t="s">
        <v>419</v>
      </c>
      <c r="AL127" s="1021"/>
      <c r="AM127" s="1021"/>
      <c r="AN127" s="1021"/>
      <c r="AO127" s="1022"/>
      <c r="AP127" s="1024" t="s">
        <v>419</v>
      </c>
      <c r="AQ127" s="1025"/>
      <c r="AR127" s="1025"/>
      <c r="AS127" s="1025"/>
      <c r="AT127" s="1026"/>
      <c r="AU127" s="284"/>
      <c r="AV127" s="284"/>
      <c r="AW127" s="284"/>
      <c r="AX127" s="1094" t="s">
        <v>493</v>
      </c>
      <c r="AY127" s="1095"/>
      <c r="AZ127" s="1095"/>
      <c r="BA127" s="1095"/>
      <c r="BB127" s="1095"/>
      <c r="BC127" s="1095"/>
      <c r="BD127" s="1095"/>
      <c r="BE127" s="1096"/>
      <c r="BF127" s="1097" t="s">
        <v>494</v>
      </c>
      <c r="BG127" s="1095"/>
      <c r="BH127" s="1095"/>
      <c r="BI127" s="1095"/>
      <c r="BJ127" s="1095"/>
      <c r="BK127" s="1095"/>
      <c r="BL127" s="1096"/>
      <c r="BM127" s="1097" t="s">
        <v>495</v>
      </c>
      <c r="BN127" s="1095"/>
      <c r="BO127" s="1095"/>
      <c r="BP127" s="1095"/>
      <c r="BQ127" s="1095"/>
      <c r="BR127" s="1095"/>
      <c r="BS127" s="1096"/>
      <c r="BT127" s="1097" t="s">
        <v>496</v>
      </c>
      <c r="BU127" s="1095"/>
      <c r="BV127" s="1095"/>
      <c r="BW127" s="1095"/>
      <c r="BX127" s="1095"/>
      <c r="BY127" s="1095"/>
      <c r="BZ127" s="1119"/>
      <c r="CA127" s="284"/>
      <c r="CB127" s="284"/>
      <c r="CC127" s="284"/>
      <c r="CD127" s="285"/>
      <c r="CE127" s="285"/>
      <c r="CF127" s="285"/>
      <c r="CG127" s="282"/>
      <c r="CH127" s="282"/>
      <c r="CI127" s="282"/>
      <c r="CJ127" s="283"/>
      <c r="CK127" s="1086"/>
      <c r="CL127" s="1073"/>
      <c r="CM127" s="1073"/>
      <c r="CN127" s="1073"/>
      <c r="CO127" s="1074"/>
      <c r="CP127" s="1011" t="s">
        <v>497</v>
      </c>
      <c r="CQ127" s="1012"/>
      <c r="CR127" s="1012"/>
      <c r="CS127" s="1012"/>
      <c r="CT127" s="1012"/>
      <c r="CU127" s="1012"/>
      <c r="CV127" s="1012"/>
      <c r="CW127" s="1012"/>
      <c r="CX127" s="1012"/>
      <c r="CY127" s="1012"/>
      <c r="CZ127" s="1012"/>
      <c r="DA127" s="1012"/>
      <c r="DB127" s="1012"/>
      <c r="DC127" s="1012"/>
      <c r="DD127" s="1012"/>
      <c r="DE127" s="1012"/>
      <c r="DF127" s="1013"/>
      <c r="DG127" s="981" t="s">
        <v>419</v>
      </c>
      <c r="DH127" s="982"/>
      <c r="DI127" s="982"/>
      <c r="DJ127" s="982"/>
      <c r="DK127" s="982"/>
      <c r="DL127" s="982" t="s">
        <v>419</v>
      </c>
      <c r="DM127" s="982"/>
      <c r="DN127" s="982"/>
      <c r="DO127" s="982"/>
      <c r="DP127" s="982"/>
      <c r="DQ127" s="982" t="s">
        <v>419</v>
      </c>
      <c r="DR127" s="982"/>
      <c r="DS127" s="982"/>
      <c r="DT127" s="982"/>
      <c r="DU127" s="982"/>
      <c r="DV127" s="983" t="s">
        <v>448</v>
      </c>
      <c r="DW127" s="983"/>
      <c r="DX127" s="983"/>
      <c r="DY127" s="983"/>
      <c r="DZ127" s="984"/>
    </row>
    <row r="128" spans="1:130" s="248" customFormat="1" ht="26.25" customHeight="1" thickBot="1" x14ac:dyDescent="0.2">
      <c r="A128" s="1105" t="s">
        <v>498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499</v>
      </c>
      <c r="X128" s="1107"/>
      <c r="Y128" s="1107"/>
      <c r="Z128" s="1108"/>
      <c r="AA128" s="1109">
        <v>633</v>
      </c>
      <c r="AB128" s="1110"/>
      <c r="AC128" s="1110"/>
      <c r="AD128" s="1110"/>
      <c r="AE128" s="1111"/>
      <c r="AF128" s="1112">
        <v>631</v>
      </c>
      <c r="AG128" s="1110"/>
      <c r="AH128" s="1110"/>
      <c r="AI128" s="1110"/>
      <c r="AJ128" s="1111"/>
      <c r="AK128" s="1112">
        <v>628</v>
      </c>
      <c r="AL128" s="1110"/>
      <c r="AM128" s="1110"/>
      <c r="AN128" s="1110"/>
      <c r="AO128" s="1111"/>
      <c r="AP128" s="1113"/>
      <c r="AQ128" s="1114"/>
      <c r="AR128" s="1114"/>
      <c r="AS128" s="1114"/>
      <c r="AT128" s="1115"/>
      <c r="AU128" s="284"/>
      <c r="AV128" s="284"/>
      <c r="AW128" s="284"/>
      <c r="AX128" s="950" t="s">
        <v>500</v>
      </c>
      <c r="AY128" s="951"/>
      <c r="AZ128" s="951"/>
      <c r="BA128" s="951"/>
      <c r="BB128" s="951"/>
      <c r="BC128" s="951"/>
      <c r="BD128" s="951"/>
      <c r="BE128" s="952"/>
      <c r="BF128" s="1116" t="s">
        <v>501</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1"/>
      <c r="CA128" s="285"/>
      <c r="CB128" s="285"/>
      <c r="CC128" s="285"/>
      <c r="CD128" s="285"/>
      <c r="CE128" s="285"/>
      <c r="CF128" s="285"/>
      <c r="CG128" s="282"/>
      <c r="CH128" s="282"/>
      <c r="CI128" s="282"/>
      <c r="CJ128" s="283"/>
      <c r="CK128" s="1087"/>
      <c r="CL128" s="1088"/>
      <c r="CM128" s="1088"/>
      <c r="CN128" s="1088"/>
      <c r="CO128" s="1089"/>
      <c r="CP128" s="1098" t="s">
        <v>502</v>
      </c>
      <c r="CQ128" s="1099"/>
      <c r="CR128" s="1099"/>
      <c r="CS128" s="1099"/>
      <c r="CT128" s="1099"/>
      <c r="CU128" s="1099"/>
      <c r="CV128" s="1099"/>
      <c r="CW128" s="1099"/>
      <c r="CX128" s="1099"/>
      <c r="CY128" s="1099"/>
      <c r="CZ128" s="1099"/>
      <c r="DA128" s="1099"/>
      <c r="DB128" s="1099"/>
      <c r="DC128" s="1099"/>
      <c r="DD128" s="1099"/>
      <c r="DE128" s="1099"/>
      <c r="DF128" s="1100"/>
      <c r="DG128" s="1101" t="s">
        <v>503</v>
      </c>
      <c r="DH128" s="1102"/>
      <c r="DI128" s="1102"/>
      <c r="DJ128" s="1102"/>
      <c r="DK128" s="1102"/>
      <c r="DL128" s="1102" t="s">
        <v>504</v>
      </c>
      <c r="DM128" s="1102"/>
      <c r="DN128" s="1102"/>
      <c r="DO128" s="1102"/>
      <c r="DP128" s="1102"/>
      <c r="DQ128" s="1102" t="s">
        <v>504</v>
      </c>
      <c r="DR128" s="1102"/>
      <c r="DS128" s="1102"/>
      <c r="DT128" s="1102"/>
      <c r="DU128" s="1102"/>
      <c r="DV128" s="1103" t="s">
        <v>503</v>
      </c>
      <c r="DW128" s="1103"/>
      <c r="DX128" s="1103"/>
      <c r="DY128" s="1103"/>
      <c r="DZ128" s="1104"/>
    </row>
    <row r="129" spans="1:131" s="248" customFormat="1" ht="26.25" customHeight="1" x14ac:dyDescent="0.15">
      <c r="A129" s="992" t="s">
        <v>108</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505</v>
      </c>
      <c r="X129" s="1136"/>
      <c r="Y129" s="1136"/>
      <c r="Z129" s="1137"/>
      <c r="AA129" s="1020">
        <v>4306799</v>
      </c>
      <c r="AB129" s="1021"/>
      <c r="AC129" s="1021"/>
      <c r="AD129" s="1021"/>
      <c r="AE129" s="1022"/>
      <c r="AF129" s="1023">
        <v>4237152</v>
      </c>
      <c r="AG129" s="1021"/>
      <c r="AH129" s="1021"/>
      <c r="AI129" s="1021"/>
      <c r="AJ129" s="1022"/>
      <c r="AK129" s="1023">
        <v>4553089</v>
      </c>
      <c r="AL129" s="1021"/>
      <c r="AM129" s="1021"/>
      <c r="AN129" s="1021"/>
      <c r="AO129" s="1022"/>
      <c r="AP129" s="1138"/>
      <c r="AQ129" s="1139"/>
      <c r="AR129" s="1139"/>
      <c r="AS129" s="1139"/>
      <c r="AT129" s="1140"/>
      <c r="AU129" s="286"/>
      <c r="AV129" s="286"/>
      <c r="AW129" s="286"/>
      <c r="AX129" s="1129" t="s">
        <v>506</v>
      </c>
      <c r="AY129" s="1012"/>
      <c r="AZ129" s="1012"/>
      <c r="BA129" s="1012"/>
      <c r="BB129" s="1012"/>
      <c r="BC129" s="1012"/>
      <c r="BD129" s="1012"/>
      <c r="BE129" s="1013"/>
      <c r="BF129" s="1130" t="s">
        <v>507</v>
      </c>
      <c r="BG129" s="1131"/>
      <c r="BH129" s="1131"/>
      <c r="BI129" s="1131"/>
      <c r="BJ129" s="1131"/>
      <c r="BK129" s="1131"/>
      <c r="BL129" s="1132"/>
      <c r="BM129" s="1130">
        <v>20</v>
      </c>
      <c r="BN129" s="1131"/>
      <c r="BO129" s="1131"/>
      <c r="BP129" s="1131"/>
      <c r="BQ129" s="1131"/>
      <c r="BR129" s="1131"/>
      <c r="BS129" s="1132"/>
      <c r="BT129" s="1130">
        <v>30</v>
      </c>
      <c r="BU129" s="1133"/>
      <c r="BV129" s="1133"/>
      <c r="BW129" s="1133"/>
      <c r="BX129" s="1133"/>
      <c r="BY129" s="1133"/>
      <c r="BZ129" s="1134"/>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2" t="s">
        <v>508</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509</v>
      </c>
      <c r="X130" s="1136"/>
      <c r="Y130" s="1136"/>
      <c r="Z130" s="1137"/>
      <c r="AA130" s="1020">
        <v>430685</v>
      </c>
      <c r="AB130" s="1021"/>
      <c r="AC130" s="1021"/>
      <c r="AD130" s="1021"/>
      <c r="AE130" s="1022"/>
      <c r="AF130" s="1023">
        <v>430171</v>
      </c>
      <c r="AG130" s="1021"/>
      <c r="AH130" s="1021"/>
      <c r="AI130" s="1021"/>
      <c r="AJ130" s="1022"/>
      <c r="AK130" s="1023">
        <v>430414</v>
      </c>
      <c r="AL130" s="1021"/>
      <c r="AM130" s="1021"/>
      <c r="AN130" s="1021"/>
      <c r="AO130" s="1022"/>
      <c r="AP130" s="1138"/>
      <c r="AQ130" s="1139"/>
      <c r="AR130" s="1139"/>
      <c r="AS130" s="1139"/>
      <c r="AT130" s="1140"/>
      <c r="AU130" s="286"/>
      <c r="AV130" s="286"/>
      <c r="AW130" s="286"/>
      <c r="AX130" s="1129" t="s">
        <v>510</v>
      </c>
      <c r="AY130" s="1012"/>
      <c r="AZ130" s="1012"/>
      <c r="BA130" s="1012"/>
      <c r="BB130" s="1012"/>
      <c r="BC130" s="1012"/>
      <c r="BD130" s="1012"/>
      <c r="BE130" s="1013"/>
      <c r="BF130" s="1166">
        <v>5.0999999999999996</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511</v>
      </c>
      <c r="X131" s="1174"/>
      <c r="Y131" s="1174"/>
      <c r="Z131" s="1175"/>
      <c r="AA131" s="1067">
        <v>3876114</v>
      </c>
      <c r="AB131" s="1046"/>
      <c r="AC131" s="1046"/>
      <c r="AD131" s="1046"/>
      <c r="AE131" s="1047"/>
      <c r="AF131" s="1045">
        <v>3806981</v>
      </c>
      <c r="AG131" s="1046"/>
      <c r="AH131" s="1046"/>
      <c r="AI131" s="1046"/>
      <c r="AJ131" s="1047"/>
      <c r="AK131" s="1045">
        <v>4122675</v>
      </c>
      <c r="AL131" s="1046"/>
      <c r="AM131" s="1046"/>
      <c r="AN131" s="1046"/>
      <c r="AO131" s="1047"/>
      <c r="AP131" s="1176"/>
      <c r="AQ131" s="1177"/>
      <c r="AR131" s="1177"/>
      <c r="AS131" s="1177"/>
      <c r="AT131" s="1178"/>
      <c r="AU131" s="286"/>
      <c r="AV131" s="286"/>
      <c r="AW131" s="286"/>
      <c r="AX131" s="1148" t="s">
        <v>512</v>
      </c>
      <c r="AY131" s="1099"/>
      <c r="AZ131" s="1099"/>
      <c r="BA131" s="1099"/>
      <c r="BB131" s="1099"/>
      <c r="BC131" s="1099"/>
      <c r="BD131" s="1099"/>
      <c r="BE131" s="1100"/>
      <c r="BF131" s="1149" t="s">
        <v>513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5" t="s">
        <v>514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515</v>
      </c>
      <c r="W132" s="1159"/>
      <c r="X132" s="1159"/>
      <c r="Y132" s="1159"/>
      <c r="Z132" s="1160"/>
      <c r="AA132" s="1161">
        <v>3.6119164709999998</v>
      </c>
      <c r="AB132" s="1162"/>
      <c r="AC132" s="1162"/>
      <c r="AD132" s="1162"/>
      <c r="AE132" s="1163"/>
      <c r="AF132" s="1164">
        <v>5.9374081460000001</v>
      </c>
      <c r="AG132" s="1162"/>
      <c r="AH132" s="1162"/>
      <c r="AI132" s="1162"/>
      <c r="AJ132" s="1163"/>
      <c r="AK132" s="1164">
        <v>5.89668116</v>
      </c>
      <c r="AL132" s="1162"/>
      <c r="AM132" s="1162"/>
      <c r="AN132" s="1162"/>
      <c r="AO132" s="1163"/>
      <c r="AP132" s="1061"/>
      <c r="AQ132" s="1062"/>
      <c r="AR132" s="1062"/>
      <c r="AS132" s="1062"/>
      <c r="AT132" s="116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516</v>
      </c>
      <c r="W133" s="1142"/>
      <c r="X133" s="1142"/>
      <c r="Y133" s="1142"/>
      <c r="Z133" s="1143"/>
      <c r="AA133" s="1144">
        <v>3.5</v>
      </c>
      <c r="AB133" s="1145"/>
      <c r="AC133" s="1145"/>
      <c r="AD133" s="1145"/>
      <c r="AE133" s="1146"/>
      <c r="AF133" s="1144">
        <v>4.5</v>
      </c>
      <c r="AG133" s="1145"/>
      <c r="AH133" s="1145"/>
      <c r="AI133" s="1145"/>
      <c r="AJ133" s="1146"/>
      <c r="AK133" s="1144">
        <v>5.0999999999999996</v>
      </c>
      <c r="AL133" s="1145"/>
      <c r="AM133" s="1145"/>
      <c r="AN133" s="1145"/>
      <c r="AO133" s="1146"/>
      <c r="AP133" s="1091"/>
      <c r="AQ133" s="1092"/>
      <c r="AR133" s="1092"/>
      <c r="AS133" s="1092"/>
      <c r="AT133" s="1147"/>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HNhUpBVeXXkUeGBfIc+bV4ciGORomDSErM/UKaKEXGArCqoXZAxwMeuL/NznFiZXAYLKllDcMNXOKL4sdAl7Q==" saltValue="TXJzItsBd501edsE9OVR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pFHatGnBBaBYnYX4AekvdPJHYCZUrtP2QecZkZ+ur/iUH8DX9tzqoppzksO/dcF+Uv1chiMC8O+wJw2GDnhVw==" saltValue="BLYylJGGYIZfZCWmgndSI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yUYSBkQh9mtylbIV3KkR9B8Lagu8TfFrj4wSDuCwCARL0MY+p/uvXz6ZumkJB8DAMNFeHkIqh4j1q6gAyjiQ==" saltValue="WmVD/Shlttlxl508irnl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9"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80"/>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1" t="s">
        <v>525</v>
      </c>
      <c r="AL9" s="1182"/>
      <c r="AM9" s="1182"/>
      <c r="AN9" s="1183"/>
      <c r="AO9" s="314">
        <v>1391598</v>
      </c>
      <c r="AP9" s="314">
        <v>96726</v>
      </c>
      <c r="AQ9" s="315">
        <v>113148</v>
      </c>
      <c r="AR9" s="316">
        <v>-14.5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1" t="s">
        <v>526</v>
      </c>
      <c r="AL10" s="1182"/>
      <c r="AM10" s="1182"/>
      <c r="AN10" s="1183"/>
      <c r="AO10" s="317">
        <v>302426</v>
      </c>
      <c r="AP10" s="317">
        <v>21021</v>
      </c>
      <c r="AQ10" s="318">
        <v>18254</v>
      </c>
      <c r="AR10" s="319">
        <v>15.2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1" t="s">
        <v>527</v>
      </c>
      <c r="AL11" s="1182"/>
      <c r="AM11" s="1182"/>
      <c r="AN11" s="1183"/>
      <c r="AO11" s="317" t="s">
        <v>528</v>
      </c>
      <c r="AP11" s="317" t="s">
        <v>528</v>
      </c>
      <c r="AQ11" s="318">
        <v>2541</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1" t="s">
        <v>529</v>
      </c>
      <c r="AL12" s="1182"/>
      <c r="AM12" s="1182"/>
      <c r="AN12" s="1183"/>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1" t="s">
        <v>530</v>
      </c>
      <c r="AL13" s="1182"/>
      <c r="AM13" s="1182"/>
      <c r="AN13" s="1183"/>
      <c r="AO13" s="317">
        <v>49825</v>
      </c>
      <c r="AP13" s="317">
        <v>3463</v>
      </c>
      <c r="AQ13" s="318">
        <v>6076</v>
      </c>
      <c r="AR13" s="319">
        <v>-43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1" t="s">
        <v>531</v>
      </c>
      <c r="AL14" s="1182"/>
      <c r="AM14" s="1182"/>
      <c r="AN14" s="1183"/>
      <c r="AO14" s="317">
        <v>20328</v>
      </c>
      <c r="AP14" s="317">
        <v>1413</v>
      </c>
      <c r="AQ14" s="318">
        <v>2732</v>
      </c>
      <c r="AR14" s="319">
        <v>-48.3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7" t="s">
        <v>532</v>
      </c>
      <c r="AL15" s="1188"/>
      <c r="AM15" s="1188"/>
      <c r="AN15" s="1189"/>
      <c r="AO15" s="317">
        <v>-132534</v>
      </c>
      <c r="AP15" s="317">
        <v>-9212</v>
      </c>
      <c r="AQ15" s="318">
        <v>-9152</v>
      </c>
      <c r="AR15" s="319">
        <v>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7" t="s">
        <v>191</v>
      </c>
      <c r="AL16" s="1188"/>
      <c r="AM16" s="1188"/>
      <c r="AN16" s="1189"/>
      <c r="AO16" s="317">
        <v>1631643</v>
      </c>
      <c r="AP16" s="317">
        <v>113411</v>
      </c>
      <c r="AQ16" s="318">
        <v>133599</v>
      </c>
      <c r="AR16" s="319">
        <v>-15.1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0" t="s">
        <v>537</v>
      </c>
      <c r="AL21" s="1191"/>
      <c r="AM21" s="1191"/>
      <c r="AN21" s="1192"/>
      <c r="AO21" s="330">
        <v>11.68</v>
      </c>
      <c r="AP21" s="331">
        <v>12.02</v>
      </c>
      <c r="AQ21" s="332">
        <v>-0.34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0" t="s">
        <v>538</v>
      </c>
      <c r="AL22" s="1191"/>
      <c r="AM22" s="1191"/>
      <c r="AN22" s="1192"/>
      <c r="AO22" s="335">
        <v>100.5</v>
      </c>
      <c r="AP22" s="336">
        <v>95.8</v>
      </c>
      <c r="AQ22" s="337">
        <v>4.7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9"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80"/>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4" t="s">
        <v>542</v>
      </c>
      <c r="AL32" s="1185"/>
      <c r="AM32" s="1185"/>
      <c r="AN32" s="1186"/>
      <c r="AO32" s="345">
        <v>400797</v>
      </c>
      <c r="AP32" s="345">
        <v>27858</v>
      </c>
      <c r="AQ32" s="346">
        <v>79356</v>
      </c>
      <c r="AR32" s="347">
        <v>-64.900000000000006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4" t="s">
        <v>543</v>
      </c>
      <c r="AL33" s="1185"/>
      <c r="AM33" s="1185"/>
      <c r="AN33" s="1186"/>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4" t="s">
        <v>544</v>
      </c>
      <c r="AL34" s="1185"/>
      <c r="AM34" s="1185"/>
      <c r="AN34" s="1186"/>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4" t="s">
        <v>545</v>
      </c>
      <c r="AL35" s="1185"/>
      <c r="AM35" s="1185"/>
      <c r="AN35" s="1186"/>
      <c r="AO35" s="345">
        <v>236934</v>
      </c>
      <c r="AP35" s="345">
        <v>16469</v>
      </c>
      <c r="AQ35" s="346">
        <v>27499</v>
      </c>
      <c r="AR35" s="347">
        <v>-40.1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4" t="s">
        <v>546</v>
      </c>
      <c r="AL36" s="1185"/>
      <c r="AM36" s="1185"/>
      <c r="AN36" s="1186"/>
      <c r="AO36" s="345">
        <v>36383</v>
      </c>
      <c r="AP36" s="345">
        <v>2529</v>
      </c>
      <c r="AQ36" s="346">
        <v>3427</v>
      </c>
      <c r="AR36" s="347">
        <v>-26.2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4" t="s">
        <v>547</v>
      </c>
      <c r="AL37" s="1185"/>
      <c r="AM37" s="1185"/>
      <c r="AN37" s="1186"/>
      <c r="AO37" s="345">
        <v>29</v>
      </c>
      <c r="AP37" s="345">
        <v>2</v>
      </c>
      <c r="AQ37" s="346">
        <v>1232</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3" t="s">
        <v>548</v>
      </c>
      <c r="AL38" s="1194"/>
      <c r="AM38" s="1194"/>
      <c r="AN38" s="1195"/>
      <c r="AO38" s="348" t="s">
        <v>528</v>
      </c>
      <c r="AP38" s="348" t="s">
        <v>528</v>
      </c>
      <c r="AQ38" s="349">
        <v>22</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3" t="s">
        <v>549</v>
      </c>
      <c r="AL39" s="1194"/>
      <c r="AM39" s="1194"/>
      <c r="AN39" s="1195"/>
      <c r="AO39" s="345">
        <v>-628</v>
      </c>
      <c r="AP39" s="345">
        <v>-44</v>
      </c>
      <c r="AQ39" s="346">
        <v>-3656</v>
      </c>
      <c r="AR39" s="347">
        <v>-98.8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4" t="s">
        <v>550</v>
      </c>
      <c r="AL40" s="1185"/>
      <c r="AM40" s="1185"/>
      <c r="AN40" s="1186"/>
      <c r="AO40" s="345">
        <v>-430414</v>
      </c>
      <c r="AP40" s="345">
        <v>-29917</v>
      </c>
      <c r="AQ40" s="346">
        <v>-73860</v>
      </c>
      <c r="AR40" s="347">
        <v>-59.5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6" t="s">
        <v>304</v>
      </c>
      <c r="AL41" s="1197"/>
      <c r="AM41" s="1197"/>
      <c r="AN41" s="1198"/>
      <c r="AO41" s="345">
        <v>243101</v>
      </c>
      <c r="AP41" s="345">
        <v>16897</v>
      </c>
      <c r="AQ41" s="346">
        <v>34020</v>
      </c>
      <c r="AR41" s="347">
        <v>-50.3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9" t="s">
        <v>520</v>
      </c>
      <c r="AN49" s="1201" t="s">
        <v>554</v>
      </c>
      <c r="AO49" s="1202"/>
      <c r="AP49" s="1202"/>
      <c r="AQ49" s="1202"/>
      <c r="AR49" s="120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0"/>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594431</v>
      </c>
      <c r="AN51" s="367">
        <v>39508</v>
      </c>
      <c r="AO51" s="368">
        <v>-23.3</v>
      </c>
      <c r="AP51" s="369">
        <v>107537</v>
      </c>
      <c r="AQ51" s="370">
        <v>14.7</v>
      </c>
      <c r="AR51" s="371">
        <v>-38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317291</v>
      </c>
      <c r="AN52" s="375">
        <v>21088</v>
      </c>
      <c r="AO52" s="376">
        <v>-21.6</v>
      </c>
      <c r="AP52" s="377">
        <v>57923</v>
      </c>
      <c r="AQ52" s="378">
        <v>25.1</v>
      </c>
      <c r="AR52" s="379">
        <v>-46.7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951853</v>
      </c>
      <c r="AN53" s="367">
        <v>63699</v>
      </c>
      <c r="AO53" s="368">
        <v>61.2</v>
      </c>
      <c r="AP53" s="369">
        <v>113913</v>
      </c>
      <c r="AQ53" s="370">
        <v>5.9</v>
      </c>
      <c r="AR53" s="371">
        <v>55.3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504129</v>
      </c>
      <c r="AN54" s="375">
        <v>33737</v>
      </c>
      <c r="AO54" s="376">
        <v>60</v>
      </c>
      <c r="AP54" s="377">
        <v>53160</v>
      </c>
      <c r="AQ54" s="378">
        <v>-8.1999999999999993</v>
      </c>
      <c r="AR54" s="379">
        <v>68.2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1484711</v>
      </c>
      <c r="AN55" s="367">
        <v>100939</v>
      </c>
      <c r="AO55" s="368">
        <v>58.5</v>
      </c>
      <c r="AP55" s="369">
        <v>115050</v>
      </c>
      <c r="AQ55" s="370">
        <v>1</v>
      </c>
      <c r="AR55" s="371">
        <v>57.5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526454</v>
      </c>
      <c r="AN56" s="375">
        <v>35791</v>
      </c>
      <c r="AO56" s="376">
        <v>6.1</v>
      </c>
      <c r="AP56" s="377">
        <v>53792</v>
      </c>
      <c r="AQ56" s="378">
        <v>1.2</v>
      </c>
      <c r="AR56" s="379">
        <v>4.9000000000000004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468553</v>
      </c>
      <c r="AN57" s="367">
        <v>32216</v>
      </c>
      <c r="AO57" s="368">
        <v>-68.099999999999994</v>
      </c>
      <c r="AP57" s="369">
        <v>118252</v>
      </c>
      <c r="AQ57" s="370">
        <v>2.8</v>
      </c>
      <c r="AR57" s="371">
        <v>-70.900000000000006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302032</v>
      </c>
      <c r="AN58" s="375">
        <v>20767</v>
      </c>
      <c r="AO58" s="376">
        <v>-42</v>
      </c>
      <c r="AP58" s="377">
        <v>49994</v>
      </c>
      <c r="AQ58" s="378">
        <v>-7.1</v>
      </c>
      <c r="AR58" s="379">
        <v>-34.9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491720</v>
      </c>
      <c r="AN59" s="367">
        <v>34178</v>
      </c>
      <c r="AO59" s="368">
        <v>6.1</v>
      </c>
      <c r="AP59" s="369">
        <v>120302</v>
      </c>
      <c r="AQ59" s="370">
        <v>1.7</v>
      </c>
      <c r="AR59" s="371">
        <v>4.4000000000000004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265144</v>
      </c>
      <c r="AN60" s="375">
        <v>18429</v>
      </c>
      <c r="AO60" s="376">
        <v>-11.3</v>
      </c>
      <c r="AP60" s="377">
        <v>59328</v>
      </c>
      <c r="AQ60" s="378">
        <v>18.7</v>
      </c>
      <c r="AR60" s="379">
        <v>-30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798254</v>
      </c>
      <c r="AN61" s="382">
        <v>54108</v>
      </c>
      <c r="AO61" s="383">
        <v>6.9</v>
      </c>
      <c r="AP61" s="384">
        <v>115011</v>
      </c>
      <c r="AQ61" s="385">
        <v>5.2</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383010</v>
      </c>
      <c r="AN62" s="375">
        <v>25962</v>
      </c>
      <c r="AO62" s="376">
        <v>-1.8</v>
      </c>
      <c r="AP62" s="377">
        <v>54839</v>
      </c>
      <c r="AQ62" s="378">
        <v>5.9</v>
      </c>
      <c r="AR62" s="379">
        <v>-7.7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XEWawOs+dI2P3m3h6Cy5GITtX/tacGt9b7ztGiAfeZDWl7t09J0SF/jOnwnij/7NbDJ0/tYWFBxyZAMesBu6g==" saltValue="amF3yZIfEByrv86DuhFd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4tOE+iIxre+jEh9pvPBHH1WZim8TlKRclN1tr/3NOQQORkWkZuei2/13wNOy3FF1zIfrSWkCzawc1xn0ue6PlQ==" saltValue="U4+pBrL9gfWjY/ENH8In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Ur+7EFJDvky+DdIUHwfwy4k6UuM1wFjHR2fQWhkuax4e/lIZujeLNDPhhAz4urmeY5iNsxDb52F948uftkchNQ==" saltValue="A6IM1l3kw7wfbBIg2WZF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4" t="s">
        <v>3</v>
      </c>
      <c r="D47" s="1204"/>
      <c r="E47" s="1205"/>
      <c r="F47" s="11">
        <v>42.17</v>
      </c>
      <c r="G47" s="12">
        <v>40.869999999999997</v>
      </c>
      <c r="H47" s="12">
        <v>37.619999999999997</v>
      </c>
      <c r="I47" s="12">
        <v>30.07</v>
      </c>
      <c r="J47" s="13">
        <v>32.81</v>
      </c>
    </row>
    <row r="48" spans="2:10" ht="57.75" customHeight="1" x14ac:dyDescent="0.15">
      <c r="B48" s="14"/>
      <c r="C48" s="1206" t="s">
        <v>4</v>
      </c>
      <c r="D48" s="1206"/>
      <c r="E48" s="1207"/>
      <c r="F48" s="15">
        <v>14.46</v>
      </c>
      <c r="G48" s="16">
        <v>14.72</v>
      </c>
      <c r="H48" s="16">
        <v>9.84</v>
      </c>
      <c r="I48" s="16">
        <v>11.07</v>
      </c>
      <c r="J48" s="17">
        <v>15.37</v>
      </c>
    </row>
    <row r="49" spans="2:10" ht="57.75" customHeight="1" thickBot="1" x14ac:dyDescent="0.2">
      <c r="B49" s="18"/>
      <c r="C49" s="1208" t="s">
        <v>5</v>
      </c>
      <c r="D49" s="1208"/>
      <c r="E49" s="1209"/>
      <c r="F49" s="19">
        <v>2.27</v>
      </c>
      <c r="G49" s="20" t="s">
        <v>575</v>
      </c>
      <c r="H49" s="20" t="s">
        <v>576</v>
      </c>
      <c r="I49" s="20" t="s">
        <v>577</v>
      </c>
      <c r="J49" s="21">
        <v>9.89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amxGjlbwzuyM4Yi6i+xtUvDpJ5/6yGFkje+oXDtIqAse3DvtDekscR/RU1pGlpaPB0jajXpSVKriXpHRsn6k7A==" saltValue="o5j5HX1DHqZh2P3jMMDv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2022-02-02T04:26:29Z</dcterms:created>
  <dcterms:modified xsi:type="dcterms:W3CDTF">2022-03-24T05:46:53Z</dcterms:modified>
  <cp:category/>
</cp:coreProperties>
</file>