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ashi.satou\Desktop\"/>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W34" i="10"/>
  <c r="BW35" i="10" s="1"/>
  <c r="BW36" i="10" s="1"/>
  <c r="BW37" i="10" s="1"/>
  <c r="BW38" i="10" s="1"/>
  <c r="BW39" i="10" s="1"/>
  <c r="BW40" i="10" s="1"/>
  <c r="BW41" i="10" s="1"/>
  <c r="BW42" i="10" s="1"/>
  <c r="C34" i="10"/>
  <c r="CO34" i="10" l="1"/>
  <c r="CO35" i="10" s="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alcChain>
</file>

<file path=xl/sharedStrings.xml><?xml version="1.0" encoding="utf-8"?>
<sst xmlns="http://schemas.openxmlformats.org/spreadsheetml/2006/main" count="1117" uniqueCount="596">
  <si>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</si>
  <si>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</si>
  <si>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</si>
  <si>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</si>
  <si>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</si>
  <si>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</si>
  <si>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</si>
  <si>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</si>
  <si>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</si>
  <si>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</si>
  <si>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</si>
  <si>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</si>
  <si>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</si>
  <si>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</si>
  <si>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</si>
  <si>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</si>
  <si>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</si>
  <si>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</si>
  <si>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</si>
  <si>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</si>
  <si>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</si>
  <si>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</si>
  <si>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</si>
  <si>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</si>
  <si>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</si>
  <si>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</si>
  <si>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</si>
  <si>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</si>
  <si>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</si>
  <si>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</si>
  <si>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</si>
  <si>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</si>
  <si>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</si>
  <si>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</si>
  <si>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</si>
  <si>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</si>
  <si>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</si>
  <si>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</si>
  <si>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</si>
  <si>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</si>
  <si>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</si>
  <si>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</si>
  <si>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</si>
  <si>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</si>
  <si>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</si>
  <si>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</si>
  <si>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</si>
  <si>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</si>
  <si>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</si>
  <si>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</si>
  <si>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</si>
  <si>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</si>
  <si>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</si>
  <si>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</si>
  <si>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</si>
  <si>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</si>
  <si>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</si>
  <si>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</si>
  <si>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</si>
  <si>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</si>
  <si>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</si>
  <si>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</si>
  <si>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</si>
  <si>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</si>
  <si>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</si>
  <si>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</si>
  <si>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</si>
  <si>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</si>
  <si>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</si>
  <si>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</si>
  <si>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</si>
  <si>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</si>
  <si>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</si>
  <si>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</si>
  <si>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</si>
  <si>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</si>
  <si>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</si>
  <si>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</si>
  <si>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</si>
  <si>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</si>
  <si>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</si>
  <si>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</si>
  <si>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</si>
  <si>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</si>
  <si>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</si>
  <si>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</si>
  <si>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</si>
  <si>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</si>
  <si>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</si>
  <si>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</si>
  <si>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</si>
  <si>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</si>
  <si>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</si>
  <si>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</si>
  <si>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</si>
  <si>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</si>
  <si>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</si>
  <si>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</si>
  <si>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</si>
  <si>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</si>
  <si>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</si>
  <si>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</si>
  <si>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</si>
  <si>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</si>
  <si>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</si>
  <si>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</si>
  <si>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</si>
  <si>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</si>
  <si>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</si>
  <si>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</si>
  <si>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</si>
  <si>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</si>
  <si>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</si>
  <si>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</si>
  <si>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</si>
  <si>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</si>
  <si>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</si>
  <si>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</si>
  <si>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</si>
  <si>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</si>
  <si>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</si>
  <si>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</si>
  <si>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</si>
  <si>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</si>
  <si>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</si>
  <si>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</si>
  <si>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</si>
  <si>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</si>
  <si>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</si>
  <si>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</si>
  <si>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</si>
  <si>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</si>
  <si>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</si>
  <si>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</si>
  <si>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</si>
  <si>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</si>
  <si>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</si>
  <si>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</si>
  <si>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</si>
  <si>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</si>
  <si>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</si>
  <si>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</si>
  <si>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</si>
  <si>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</si>
  <si>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</si>
  <si>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</si>
  <si>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</si>
  <si>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</si>
  <si>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</si>
  <si>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</si>
  <si>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</si>
  <si>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</si>
  <si>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</si>
  <si>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</si>
  <si>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</si>
  <si>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</si>
  <si>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</si>
  <si>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</si>
  <si>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</si>
  <si>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</si>
  <si>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</si>
  <si>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</si>
  <si>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</si>
  <si>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</si>
  <si>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</si>
  <si>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</si>
  <si>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</si>
  <si>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</si>
  <si>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</si>
  <si>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</si>
  <si>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</si>
  <si>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</si>
  <si>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</si>
  <si>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</si>
  <si>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</si>
  <si>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</si>
  <si>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</si>
  <si>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</si>
  <si>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</si>
  <si>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</si>
  <si>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</si>
  <si>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</si>
  <si>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</si>
  <si>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</si>
  <si>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</si>
  <si>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</si>
  <si>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</si>
  <si>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</si>
  <si>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</si>
  <si>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</si>
  <si>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</si>
  <si>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</si>
  <si>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</si>
  <si>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</si>
  <si>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</si>
  <si>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</si>
  <si>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</si>
  <si>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</si>
  <si>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</si>
  <si>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</si>
  <si>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</si>
  <si>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</si>
  <si>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</si>
  <si>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</si>
  <si>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</si>
  <si>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</si>
  <si>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</si>
  <si>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</si>
  <si>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</si>
  <si>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</si>
  <si>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</si>
  <si>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</si>
  <si>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千葉県多古町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</si>
  <si>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</si>
  <si>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</si>
  <si>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</si>
  <si>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</si>
  <si>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</si>
  <si>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</si>
  <si>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</si>
  <si>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</si>
  <si>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</si>
  <si>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</si>
  <si>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</si>
  <si>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</si>
  <si>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</si>
  <si>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</si>
  <si>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</si>
  <si>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</si>
  <si>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</si>
  <si>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</si>
  <si>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</si>
  <si>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</si>
  <si>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</si>
  <si>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</si>
  <si>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</si>
  <si>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</si>
  <si>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</si>
  <si>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</si>
  <si>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</si>
  <si>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</si>
  <si>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</si>
  <si>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</si>
  <si>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</si>
  <si>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</si>
  <si>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</si>
  <si>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</si>
  <si>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</si>
  <si>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</si>
  <si>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</si>
  <si>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</si>
  <si>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</si>
  <si>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</si>
  <si>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</si>
  <si>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</si>
  <si>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</si>
  <si>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</si>
  <si>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</si>
  <si>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</si>
  <si>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</si>
  <si>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</si>
  <si>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</si>
  <si>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</si>
  <si>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</si>
  <si>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</si>
  <si>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</si>
  <si>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</si>
  <si>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</si>
  <si>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</si>
  <si>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</si>
  <si>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</si>
  <si>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</si>
  <si>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</si>
  <si>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</si>
  <si>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</si>
  <si>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</si>
  <si>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</si>
  <si>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</si>
  <si>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</si>
  <si>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</si>
  <si>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</si>
  <si>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</si>
  <si>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</si>
  <si>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</si>
  <si>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</si>
  <si>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</si>
  <si>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</si>
  <si>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</si>
  <si>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</si>
  <si>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</si>
  <si>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</si>
  <si>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</si>
  <si>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</si>
  <si>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</si>
  <si>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</si>
  <si>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</si>
  <si>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</si>
  <si>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</si>
  <si>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</si>
  <si>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</si>
  <si>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</si>
  <si>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</si>
  <si>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</si>
  <si>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</si>
  <si>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</si>
  <si>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</si>
  <si>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</si>
  <si>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</si>
  <si>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</si>
  <si>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</si>
  <si>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</si>
  <si>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</si>
  <si>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</si>
  <si>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</si>
  <si>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</si>
  <si>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</si>
  <si>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</si>
  <si>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</si>
  <si>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</si>
  <si>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</si>
  <si>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</si>
  <si>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</si>
  <si>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</si>
  <si>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</si>
  <si>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</si>
  <si>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</si>
  <si>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</si>
  <si>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</si>
  <si>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</si>
  <si>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</si>
  <si>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</si>
  <si>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</si>
  <si>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</si>
  <si>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</si>
  <si>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</si>
  <si>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</si>
  <si>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</si>
  <si>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</si>
  <si>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</si>
  <si>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</si>
  <si>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</si>
  <si>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</si>
  <si>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</si>
  <si>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</si>
  <si>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</si>
  <si>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</si>
  <si>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</si>
  <si>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</si>
  <si>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</si>
  <si>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</si>
  <si>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</si>
  <si>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</si>
  <si>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</si>
  <si>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</si>
  <si>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</si>
  <si>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</si>
  <si>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</si>
  <si>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</si>
  <si>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</si>
  <si>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</si>
  <si>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</si>
  <si>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</si>
  <si>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</si>
  <si>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千葉県多古町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</si>
  <si>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</si>
  <si>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</si>
  <si>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</si>
  <si>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</si>
  <si>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</si>
  <si>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</si>
  <si>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</si>
  <si>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</si>
  <si>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</si>
  <si>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</si>
  <si>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</si>
  <si>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</si>
  <si>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</si>
  <si>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</si>
  <si>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</si>
  <si>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</si>
  <si>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</si>
  <si>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</si>
  <si>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</si>
  <si>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</si>
  <si>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</si>
  <si>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</si>
  <si>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</si>
  <si>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</si>
  <si>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</si>
  <si>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</si>
  <si>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</si>
  <si>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</si>
  <si>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</si>
  <si>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</si>
  <si>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</si>
  <si>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</si>
  <si>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</si>
  <si>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</si>
  <si>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</si>
  <si>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</si>
  <si>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</si>
  <si>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</si>
  <si>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</si>
  <si>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</si>
  <si>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</si>
  <si>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</si>
  <si>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</si>
  <si>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</si>
  <si>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</si>
  <si>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</si>
  <si>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</si>
  <si>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</si>
  <si>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</si>
  <si>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</si>
  <si>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</si>
  <si>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</si>
  <si>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</si>
  <si>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</si>
  <si>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</si>
  <si>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</si>
  <si>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</si>
  <si>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</si>
  <si>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</si>
  <si>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</si>
  <si>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</si>
  <si>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</si>
  <si>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</si>
  <si>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</si>
  <si>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</si>
  <si>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</si>
  <si>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</si>
  <si>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</si>
  <si>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</si>
  <si>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</si>
  <si>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</si>
  <si>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</si>
  <si>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</si>
  <si>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</si>
  <si>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</si>
  <si>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</si>
  <si>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</si>
  <si>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</si>
  <si>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</si>
  <si>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</si>
  <si>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</si>
  <si>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</si>
  <si>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</si>
  <si>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</si>
  <si>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</si>
  <si>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</si>
  <si>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</si>
  <si>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</si>
  <si>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</si>
  <si>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</si>
  <si>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</si>
  <si>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</si>
  <si>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</si>
  <si>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</si>
  <si>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</si>
  <si>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</si>
  <si>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</si>
  <si>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</si>
  <si>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</si>
  <si>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</si>
  <si>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</si>
  <si>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</si>
  <si>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</si>
  <si>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</si>
  <si>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</si>
  <si>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</si>
  <si>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</si>
  <si>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</si>
  <si>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</si>
  <si>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</si>
  <si>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</si>
  <si>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</si>
  <si>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</si>
  <si>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</si>
  <si>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</si>
  <si>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</si>
  <si>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</si>
  <si>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</si>
  <si>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</si>
  <si>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</si>
  <si>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</si>
  <si>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</si>
  <si>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</si>
  <si>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</si>
  <si>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</si>
  <si>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</si>
  <si>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</si>
  <si>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</si>
  <si>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</si>
  <si>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</si>
  <si>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</si>
  <si>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</si>
  <si>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</si>
  <si>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</si>
  <si>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</si>
  <si>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</si>
  <si>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</si>
  <si>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</si>
  <si>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</si>
  <si>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</si>
  <si>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</si>
  <si>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</si>
  <si>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</si>
  <si>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</si>
  <si>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</si>
  <si>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</si>
  <si>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</si>
  <si>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</si>
  <si>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</si>
  <si>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</si>
  <si>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</si>
  <si>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</si>
  <si>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</si>
  <si>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</si>
  <si>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</si>
  <si>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</si>
  <si>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</si>
  <si>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</si>
  <si>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</si>
  <si>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</si>
  <si>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</si>
  <si>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</si>
  <si>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</si>
  <si>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</si>
  <si>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</si>
  <si>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</si>
  <si>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</si>
  <si>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</si>
  <si>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</si>
  <si>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</si>
  <si>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</si>
  <si>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</si>
  <si>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</si>
  <si>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</si>
  <si>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</si>
  <si>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</si>
  <si>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</si>
  <si>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</si>
  <si>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</si>
  <si>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</si>
  <si>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</si>
  <si>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</si>
  <si>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</si>
  <si>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</si>
  <si>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</si>
  <si>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</si>
  <si>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0.89</t>
  </si>
  <si>
    <t>▲ 1.76</t>
  </si>
  <si>
    <t>▲ 7.73</t>
  </si>
  <si>
    <t>一般会計</t>
  </si>
  <si>
    <t>水道事業会計</t>
  </si>
  <si>
    <t>国民健康保険事業特別会計</t>
  </si>
  <si>
    <t>国保多古中央病院事業会計</t>
  </si>
  <si>
    <t>介護保険事業特別会計</t>
  </si>
  <si>
    <t>農業集落排水事業特別会計</t>
  </si>
  <si>
    <t>学校給食センター事業特別会計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</si>
  <si>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</si>
  <si>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</si>
  <si>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</si>
  <si>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</si>
  <si>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</si>
  <si>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</si>
  <si>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</si>
  <si>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</si>
  <si>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(株)多古</t>
    <rPh sb="0" eb="3">
      <t>カブ</t>
    </rPh>
    <rPh sb="3" eb="5">
      <t>タコ</t>
    </rPh>
    <phoneticPr fontId="2"/>
  </si>
  <si>
    <t>(株)ティ・ティ・エス</t>
    <rPh sb="0" eb="3">
      <t>カブ</t>
    </rPh>
    <phoneticPr fontId="2"/>
  </si>
  <si>
    <t>香取広域市町村圏事務組合</t>
    <rPh sb="0" eb="2">
      <t>カトリ</t>
    </rPh>
    <rPh sb="2" eb="4">
      <t>コウイキ</t>
    </rPh>
    <rPh sb="4" eb="7">
      <t>シチョウソン</t>
    </rPh>
    <rPh sb="7" eb="8">
      <t>ケン</t>
    </rPh>
    <rPh sb="8" eb="10">
      <t>ジム</t>
    </rPh>
    <rPh sb="10" eb="12">
      <t>クミアイ</t>
    </rPh>
    <phoneticPr fontId="2"/>
  </si>
  <si>
    <t>東総衛生組合</t>
    <rPh sb="0" eb="2">
      <t>トウソウ</t>
    </rPh>
    <rPh sb="2" eb="4">
      <t>エイセイ</t>
    </rPh>
    <rPh sb="4" eb="6">
      <t>クミアイ</t>
    </rPh>
    <phoneticPr fontId="2"/>
  </si>
  <si>
    <t>匝瑳市ほか二町環境衛生組合</t>
    <rPh sb="0" eb="3">
      <t>ソウサシ</t>
    </rPh>
    <rPh sb="5" eb="7">
      <t>ニチョウ</t>
    </rPh>
    <rPh sb="7" eb="9">
      <t>カンキョウ</t>
    </rPh>
    <rPh sb="9" eb="11">
      <t>エイセイ</t>
    </rPh>
    <rPh sb="11" eb="13">
      <t>クミアイ</t>
    </rPh>
    <phoneticPr fontId="2"/>
  </si>
  <si>
    <t>千葉県後期高齢者医療広域連合</t>
    <rPh sb="0" eb="3">
      <t>チバケン</t>
    </rPh>
    <rPh sb="3" eb="5">
      <t>コウキ</t>
    </rPh>
    <rPh sb="5" eb="8">
      <t>コウレイシャ</t>
    </rPh>
    <rPh sb="8" eb="10">
      <t>イリョウ</t>
    </rPh>
    <rPh sb="10" eb="12">
      <t>コウイキ</t>
    </rPh>
    <rPh sb="12" eb="14">
      <t>レンゴウ</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</si>
  <si>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</si>
  <si>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千葉県市町村総合事務組合</t>
    <rPh sb="0" eb="3">
      <t>チバケン</t>
    </rPh>
    <rPh sb="3" eb="6">
      <t>シチョウソン</t>
    </rPh>
    <rPh sb="6" eb="8">
      <t>ソウゴウ</t>
    </rPh>
    <rPh sb="8" eb="10">
      <t>ジム</t>
    </rPh>
    <rPh sb="10" eb="12">
      <t>クミアイ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</si>
  <si>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</si>
  <si>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</si>
  <si>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</si>
  <si>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房総導水路栗山川沿岸補償施設基金</t>
    <rPh sb="0" eb="2">
      <t>ボウソウ</t>
    </rPh>
    <rPh sb="2" eb="5">
      <t>ドウスイロ</t>
    </rPh>
    <rPh sb="5" eb="7">
      <t>クリヤマ</t>
    </rPh>
    <rPh sb="7" eb="8">
      <t>ガワ</t>
    </rPh>
    <rPh sb="8" eb="10">
      <t>エンガン</t>
    </rPh>
    <rPh sb="10" eb="12">
      <t>ホショウ</t>
    </rPh>
    <rPh sb="12" eb="14">
      <t>シセツ</t>
    </rPh>
    <rPh sb="14" eb="16">
      <t>キキン</t>
    </rPh>
    <phoneticPr fontId="2"/>
  </si>
  <si>
    <t>道路整備基金</t>
    <rPh sb="0" eb="2">
      <t>ドウロ</t>
    </rPh>
    <rPh sb="2" eb="4">
      <t>セイビ</t>
    </rPh>
    <rPh sb="4" eb="6">
      <t>キキン</t>
    </rPh>
    <phoneticPr fontId="2"/>
  </si>
  <si>
    <t>ふるさと創生基金</t>
    <rPh sb="4" eb="6">
      <t>ソウセイ</t>
    </rPh>
    <rPh sb="6" eb="8">
      <t>キキン</t>
    </rPh>
    <phoneticPr fontId="2"/>
  </si>
  <si>
    <t>ふるさと応援基金</t>
    <rPh sb="4" eb="6">
      <t>オウエン</t>
    </rPh>
    <rPh sb="6" eb="8">
      <t>キキン</t>
    </rPh>
    <phoneticPr fontId="2"/>
  </si>
  <si>
    <t>子どもの未来応援基金</t>
    <rPh sb="0" eb="1">
      <t>コ</t>
    </rPh>
    <rPh sb="4" eb="6">
      <t>ミライ</t>
    </rPh>
    <rPh sb="6" eb="8">
      <t>オウエン</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</si>
  <si>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</si>
  <si>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</si>
  <si>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</si>
  <si>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交付税措置を伴わない町債の発行の抑制や特定目的基金の設置などにより、将来負担比率がマイナスとなっており、一定の健全化が確保できているが、有形固定資産減価償却率では、施設の老朽化が類似団体に比べ進んでいる。
　今後は、公共施設の老朽化対策を行っていく必要があることから、対策に伴う基金の取り崩しなども想定されるため、将来負担比率の推移も注視しながら適切な施設管理を行っていく必要があると考える。</t>
    <rPh sb="1" eb="4">
      <t>コウフゼイ</t>
    </rPh>
    <rPh sb="4" eb="6">
      <t>ソチ</t>
    </rPh>
    <rPh sb="7" eb="8">
      <t>トモナ</t>
    </rPh>
    <rPh sb="11" eb="13">
      <t>チョウサイ</t>
    </rPh>
    <rPh sb="14" eb="16">
      <t>ハッコウ</t>
    </rPh>
    <rPh sb="17" eb="19">
      <t>ヨクセイ</t>
    </rPh>
    <rPh sb="20" eb="22">
      <t>トクテイ</t>
    </rPh>
    <rPh sb="22" eb="24">
      <t>モクテキ</t>
    </rPh>
    <rPh sb="24" eb="26">
      <t>キキン</t>
    </rPh>
    <rPh sb="27" eb="29">
      <t>セッチ</t>
    </rPh>
    <rPh sb="35" eb="37">
      <t>ショウライ</t>
    </rPh>
    <rPh sb="37" eb="39">
      <t>フタン</t>
    </rPh>
    <rPh sb="39" eb="41">
      <t>ヒリツ</t>
    </rPh>
    <rPh sb="53" eb="55">
      <t>イッテイ</t>
    </rPh>
    <rPh sb="56" eb="59">
      <t>ケンゼンカ</t>
    </rPh>
    <rPh sb="60" eb="62">
      <t>カクホ</t>
    </rPh>
    <rPh sb="69" eb="71">
      <t>ユウケイ</t>
    </rPh>
    <rPh sb="71" eb="73">
      <t>コテイ</t>
    </rPh>
    <rPh sb="73" eb="75">
      <t>シサン</t>
    </rPh>
    <rPh sb="75" eb="77">
      <t>ゲンカ</t>
    </rPh>
    <rPh sb="77" eb="79">
      <t>ショウキャク</t>
    </rPh>
    <rPh sb="79" eb="80">
      <t>リツ</t>
    </rPh>
    <rPh sb="83" eb="85">
      <t>シセツ</t>
    </rPh>
    <rPh sb="86" eb="89">
      <t>ロウキュウカ</t>
    </rPh>
    <rPh sb="90" eb="92">
      <t>ルイジ</t>
    </rPh>
    <rPh sb="92" eb="94">
      <t>ダンタイ</t>
    </rPh>
    <rPh sb="95" eb="96">
      <t>クラ</t>
    </rPh>
    <rPh sb="97" eb="98">
      <t>スス</t>
    </rPh>
    <rPh sb="105" eb="107">
      <t>コンゴ</t>
    </rPh>
    <rPh sb="109" eb="111">
      <t>コウキョウ</t>
    </rPh>
    <rPh sb="111" eb="113">
      <t>シセツ</t>
    </rPh>
    <rPh sb="114" eb="117">
      <t>ロウキュウカ</t>
    </rPh>
    <rPh sb="117" eb="119">
      <t>タイサク</t>
    </rPh>
    <rPh sb="120" eb="121">
      <t>オコナ</t>
    </rPh>
    <rPh sb="125" eb="127">
      <t>ヒツヨウ</t>
    </rPh>
    <rPh sb="135" eb="137">
      <t>タイサク</t>
    </rPh>
    <rPh sb="138" eb="139">
      <t>トモナ</t>
    </rPh>
    <rPh sb="140" eb="142">
      <t>キキン</t>
    </rPh>
    <rPh sb="143" eb="144">
      <t>ト</t>
    </rPh>
    <rPh sb="145" eb="146">
      <t>クズ</t>
    </rPh>
    <rPh sb="150" eb="152">
      <t>ソウテイ</t>
    </rPh>
    <rPh sb="158" eb="160">
      <t>ショウライ</t>
    </rPh>
    <rPh sb="160" eb="162">
      <t>フタン</t>
    </rPh>
    <rPh sb="162" eb="164">
      <t>ヒリツ</t>
    </rPh>
    <rPh sb="165" eb="167">
      <t>スイイ</t>
    </rPh>
    <rPh sb="168" eb="170">
      <t>チュウシ</t>
    </rPh>
    <rPh sb="174" eb="176">
      <t>テキセツ</t>
    </rPh>
    <rPh sb="177" eb="179">
      <t>シセツ</t>
    </rPh>
    <rPh sb="179" eb="181">
      <t>カンリ</t>
    </rPh>
    <rPh sb="182" eb="183">
      <t>オコナ</t>
    </rPh>
    <rPh sb="187" eb="189">
      <t>ヒツヨウ</t>
    </rPh>
    <rPh sb="193" eb="194">
      <t>カンガ</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</si>
  <si>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</si>
  <si>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</si>
  <si>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</si>
  <si>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</si>
  <si>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</si>
  <si>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</si>
  <si>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実質公債費比率は類似団体よりも低い水準で推移している。しかしながら、今後老朽化に伴う公共施設の更新などが行われていく可能性があることから、公債残高には常に注視しつつ、有利な起債の活用を行いながら健全な財政運営を実施していく必要があると考える。</t>
    <rPh sb="1" eb="3">
      <t>ショウライ</t>
    </rPh>
    <rPh sb="3" eb="5">
      <t>フタン</t>
    </rPh>
    <rPh sb="5" eb="7">
      <t>ヒリツ</t>
    </rPh>
    <rPh sb="13" eb="15">
      <t>ジッシツ</t>
    </rPh>
    <rPh sb="15" eb="18">
      <t>コウサイ</t>
    </rPh>
    <rPh sb="18" eb="20">
      <t>ヒリツ</t>
    </rPh>
    <rPh sb="21" eb="23">
      <t>ルイジ</t>
    </rPh>
    <rPh sb="23" eb="25">
      <t>ダンタイ</t>
    </rPh>
    <rPh sb="28" eb="29">
      <t>ヒク</t>
    </rPh>
    <rPh sb="30" eb="32">
      <t>スイジュン</t>
    </rPh>
    <rPh sb="33" eb="35">
      <t>スイイ</t>
    </rPh>
    <rPh sb="47" eb="49">
      <t>コンゴ</t>
    </rPh>
    <rPh sb="49" eb="52">
      <t>ロウキュウカ</t>
    </rPh>
    <rPh sb="53" eb="54">
      <t>トモナ</t>
    </rPh>
    <rPh sb="55" eb="57">
      <t>コウキョウ</t>
    </rPh>
    <rPh sb="57" eb="59">
      <t>シセツ</t>
    </rPh>
    <rPh sb="60" eb="62">
      <t>コウシン</t>
    </rPh>
    <rPh sb="65" eb="66">
      <t>オコナ</t>
    </rPh>
    <rPh sb="71" eb="74">
      <t>カノウセイ</t>
    </rPh>
    <rPh sb="82" eb="84">
      <t>コウサイ</t>
    </rPh>
    <rPh sb="84" eb="86">
      <t>ザンダカ</t>
    </rPh>
    <rPh sb="88" eb="89">
      <t>ツネ</t>
    </rPh>
    <rPh sb="90" eb="92">
      <t>チュウシ</t>
    </rPh>
    <rPh sb="96" eb="98">
      <t>ユウリ</t>
    </rPh>
    <rPh sb="99" eb="101">
      <t>キサイ</t>
    </rPh>
    <rPh sb="102" eb="104">
      <t>カツヨウ</t>
    </rPh>
    <rPh sb="105" eb="106">
      <t>オコナ</t>
    </rPh>
    <rPh sb="124" eb="126">
      <t>ヒツヨウ</t>
    </rPh>
    <rPh sb="130" eb="131">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</si>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</sst>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93741</c:v>
                </c:pt>
                <c:pt idx="2">
                  <c:v>107537</c:v>
                </c:pt>
                <c:pt idx="3">
                  <c:v>113913</c:v>
                </c:pt>
                <c:pt idx="4">
                  <c:v>115050</c:v>
                </c:pt>
              </c:numCache>
            </c:numRef>
          </c:val>
          <c:smooth val="0"/>
          <c:extLst>
            <c:ext xmlns:c16="http://schemas.microsoft.com/office/drawing/2014/chart" uri="{C3380CC4-5D6E-409C-BE32-E72D297353CC}">
              <c16:uniqueId val="{00000000-7BA9-42A3-922A-2639159CD6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45463</c:v>
                </c:pt>
                <c:pt idx="1">
                  <c:v>51529</c:v>
                </c:pt>
                <c:pt idx="2">
                  <c:v>39508</c:v>
                </c:pt>
                <c:pt idx="3">
                  <c:v>63699</c:v>
                </c:pt>
                <c:pt idx="4">
                  <c:v>100939</c:v>
                </c:pt>
              </c:numCache>
            </c:numRef>
          </c:val>
          <c:smooth val="0"/>
          <c:extLst>
            <c:ext xmlns:c16="http://schemas.microsoft.com/office/drawing/2014/chart" uri="{C3380CC4-5D6E-409C-BE32-E72D297353CC}">
              <c16:uniqueId val="{00000001-7BA9-42A3-922A-2639159CD6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13.28</c:v>
                </c:pt>
                <c:pt idx="1">
                  <c:v>15.31</c:v>
                </c:pt>
                <c:pt idx="2">
                  <c:v>14.46</c:v>
                </c:pt>
                <c:pt idx="3">
                  <c:v>14.72</c:v>
                </c:pt>
                <c:pt idx="4">
                  <c:v>9.84</c:v>
                </c:pt>
              </c:numCache>
            </c:numRef>
          </c:val>
          <c:extLst>
            <c:ext xmlns:c16="http://schemas.microsoft.com/office/drawing/2014/chart" uri="{C3380CC4-5D6E-409C-BE32-E72D297353CC}">
              <c16:uniqueId val="{00000000-0E4E-446C-8A05-4CFEE4A5BE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39.96</c:v>
                </c:pt>
                <c:pt idx="1">
                  <c:v>39.58</c:v>
                </c:pt>
                <c:pt idx="2">
                  <c:v>42.17</c:v>
                </c:pt>
                <c:pt idx="3">
                  <c:v>40.869999999999997</c:v>
                </c:pt>
                <c:pt idx="4">
                  <c:v>37.619999999999997</c:v>
                </c:pt>
              </c:numCache>
            </c:numRef>
          </c:val>
          <c:extLst>
            <c:ext xmlns:c16="http://schemas.microsoft.com/office/drawing/2014/chart" uri="{C3380CC4-5D6E-409C-BE32-E72D297353CC}">
              <c16:uniqueId val="{00000001-0E4E-446C-8A05-4CFEE4A5BE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-0.89</c:v>
                </c:pt>
                <c:pt idx="1">
                  <c:v>2.8</c:v>
                </c:pt>
                <c:pt idx="2">
                  <c:v>2.27</c:v>
                </c:pt>
                <c:pt idx="3">
                  <c:v>-1.76</c:v>
                </c:pt>
                <c:pt idx="4">
                  <c:v>-7.73</c:v>
                </c:pt>
              </c:numCache>
            </c:numRef>
          </c:val>
          <c:smooth val="0"/>
          <c:extLst>
            <c:ext xmlns:c16="http://schemas.microsoft.com/office/drawing/2014/chart" uri="{C3380CC4-5D6E-409C-BE32-E72D297353CC}">
              <c16:uniqueId val="{00000002-0E4E-446C-8A05-4CFEE4A5BE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F38-4DE5-81CB-8B9621C661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38-4DE5-81CB-8B9621C6611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2-4F38-4DE5-81CB-8B9621C66119}"/>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0.12</c:v>
                </c:pt>
                <c:pt idx="4">
                  <c:v>#N/A</c:v>
                </c:pt>
                <c:pt idx="5">
                  <c:v>0.09</c:v>
                </c:pt>
                <c:pt idx="6">
                  <c:v>#N/A</c:v>
                </c:pt>
                <c:pt idx="7">
                  <c:v>0.08</c:v>
                </c:pt>
                <c:pt idx="8">
                  <c:v>#N/A</c:v>
                </c:pt>
                <c:pt idx="9">
                  <c:v>0.06</c:v>
                </c:pt>
              </c:numCache>
            </c:numRef>
          </c:val>
          <c:extLst>
            <c:ext xmlns:c16="http://schemas.microsoft.com/office/drawing/2014/chart" uri="{C3380CC4-5D6E-409C-BE32-E72D297353CC}">
              <c16:uniqueId val="{00000003-4F38-4DE5-81CB-8B9621C6611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0.12</c:v>
                </c:pt>
                <c:pt idx="4">
                  <c:v>#N/A</c:v>
                </c:pt>
                <c:pt idx="5">
                  <c:v>0.14000000000000001</c:v>
                </c:pt>
                <c:pt idx="6">
                  <c:v>#N/A</c:v>
                </c:pt>
                <c:pt idx="7">
                  <c:v>0.08</c:v>
                </c:pt>
                <c:pt idx="8">
                  <c:v>#N/A</c:v>
                </c:pt>
                <c:pt idx="9">
                  <c:v>0.14000000000000001</c:v>
                </c:pt>
              </c:numCache>
            </c:numRef>
          </c:val>
          <c:extLst>
            <c:ext xmlns:c16="http://schemas.microsoft.com/office/drawing/2014/chart" uri="{C3380CC4-5D6E-409C-BE32-E72D297353CC}">
              <c16:uniqueId val="{00000004-4F38-4DE5-81CB-8B9621C6611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2.38</c:v>
                </c:pt>
                <c:pt idx="2">
                  <c:v>#N/A</c:v>
                </c:pt>
                <c:pt idx="3">
                  <c:v>2.96</c:v>
                </c:pt>
                <c:pt idx="4">
                  <c:v>#N/A</c:v>
                </c:pt>
                <c:pt idx="5">
                  <c:v>3.64</c:v>
                </c:pt>
                <c:pt idx="6">
                  <c:v>#N/A</c:v>
                </c:pt>
                <c:pt idx="7">
                  <c:v>4.9000000000000004</c:v>
                </c:pt>
                <c:pt idx="8">
                  <c:v>#N/A</c:v>
                </c:pt>
                <c:pt idx="9">
                  <c:v>2.13</c:v>
                </c:pt>
              </c:numCache>
            </c:numRef>
          </c:val>
          <c:extLst>
            <c:ext xmlns:c16="http://schemas.microsoft.com/office/drawing/2014/chart" uri="{C3380CC4-5D6E-409C-BE32-E72D297353CC}">
              <c16:uniqueId val="{00000005-4F38-4DE5-81CB-8B9621C66119}"/>
            </c:ext>
          </c:extLst>
        </c:ser>
        <c:ser>
          <c:idx val="6"/>
          <c:order val="6"/>
          <c:tx>
            <c:strRef>
              <c:f>データシート!$A$33</c:f>
              <c:strCache>
                <c:ptCount val="1"/>
                <c:pt idx="0">
                  <c:v>国保多古中央病院事業会計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20.84</c:v>
                </c:pt>
                <c:pt idx="2">
                  <c:v>#N/A</c:v>
                </c:pt>
                <c:pt idx="3">
                  <c:v>18.63</c:v>
                </c:pt>
                <c:pt idx="4">
                  <c:v>#N/A</c:v>
                </c:pt>
                <c:pt idx="5">
                  <c:v>16.23</c:v>
                </c:pt>
                <c:pt idx="6">
                  <c:v>#N/A</c:v>
                </c:pt>
                <c:pt idx="7">
                  <c:v>9.86</c:v>
                </c:pt>
                <c:pt idx="8">
                  <c:v>#N/A</c:v>
                </c:pt>
                <c:pt idx="9">
                  <c:v>4.74</c:v>
                </c:pt>
              </c:numCache>
            </c:numRef>
          </c:val>
          <c:extLst>
            <c:ext xmlns:c16="http://schemas.microsoft.com/office/drawing/2014/chart" uri="{C3380CC4-5D6E-409C-BE32-E72D297353CC}">
              <c16:uniqueId val="{00000006-4F38-4DE5-81CB-8B9621C6611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6.26</c:v>
                </c:pt>
                <c:pt idx="2">
                  <c:v>#N/A</c:v>
                </c:pt>
                <c:pt idx="3">
                  <c:v>6.53</c:v>
                </c:pt>
                <c:pt idx="4">
                  <c:v>#N/A</c:v>
                </c:pt>
                <c:pt idx="5">
                  <c:v>5.26</c:v>
                </c:pt>
                <c:pt idx="6">
                  <c:v>#N/A</c:v>
                </c:pt>
                <c:pt idx="7">
                  <c:v>4.79</c:v>
                </c:pt>
                <c:pt idx="8">
                  <c:v>#N/A</c:v>
                </c:pt>
                <c:pt idx="9">
                  <c:v>5.29</c:v>
                </c:pt>
              </c:numCache>
            </c:numRef>
          </c:val>
          <c:extLst>
            <c:ext xmlns:c16="http://schemas.microsoft.com/office/drawing/2014/chart" uri="{C3380CC4-5D6E-409C-BE32-E72D297353CC}">
              <c16:uniqueId val="{00000007-4F38-4DE5-81CB-8B9621C6611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10.44</c:v>
                </c:pt>
                <c:pt idx="2">
                  <c:v>#N/A</c:v>
                </c:pt>
                <c:pt idx="3">
                  <c:v>10.41</c:v>
                </c:pt>
                <c:pt idx="4">
                  <c:v>#N/A</c:v>
                </c:pt>
                <c:pt idx="5">
                  <c:v>9.85</c:v>
                </c:pt>
                <c:pt idx="6">
                  <c:v>#N/A</c:v>
                </c:pt>
                <c:pt idx="7">
                  <c:v>9.07</c:v>
                </c:pt>
                <c:pt idx="8">
                  <c:v>#N/A</c:v>
                </c:pt>
                <c:pt idx="9">
                  <c:v>8.82</c:v>
                </c:pt>
              </c:numCache>
            </c:numRef>
          </c:val>
          <c:extLst>
            <c:ext xmlns:c16="http://schemas.microsoft.com/office/drawing/2014/chart" uri="{C3380CC4-5D6E-409C-BE32-E72D297353CC}">
              <c16:uniqueId val="{00000008-4F38-4DE5-81CB-8B9621C661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13.22</c:v>
                </c:pt>
                <c:pt idx="2">
                  <c:v>#N/A</c:v>
                </c:pt>
                <c:pt idx="3">
                  <c:v>15.18</c:v>
                </c:pt>
                <c:pt idx="4">
                  <c:v>#N/A</c:v>
                </c:pt>
                <c:pt idx="5">
                  <c:v>14.36</c:v>
                </c:pt>
                <c:pt idx="6">
                  <c:v>#N/A</c:v>
                </c:pt>
                <c:pt idx="7">
                  <c:v>14.63</c:v>
                </c:pt>
                <c:pt idx="8">
                  <c:v>#N/A</c:v>
                </c:pt>
                <c:pt idx="9">
                  <c:v>9.7799999999999994</c:v>
                </c:pt>
              </c:numCache>
            </c:numRef>
          </c:val>
          <c:extLst>
            <c:ext xmlns:c16="http://schemas.microsoft.com/office/drawing/2014/chart" uri="{C3380CC4-5D6E-409C-BE32-E72D297353CC}">
              <c16:uniqueId val="{00000009-4F38-4DE5-81CB-8B9621C661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429</c:v>
                </c:pt>
                <c:pt idx="5">
                  <c:v>408</c:v>
                </c:pt>
                <c:pt idx="8">
                  <c:v>466</c:v>
                </c:pt>
                <c:pt idx="11">
                  <c:v>436</c:v>
                </c:pt>
                <c:pt idx="14">
                  <c:v>432</c:v>
                </c:pt>
              </c:numCache>
            </c:numRef>
          </c:val>
          <c:extLst>
            <c:ext xmlns:c16="http://schemas.microsoft.com/office/drawing/2014/chart" uri="{C3380CC4-5D6E-409C-BE32-E72D297353CC}">
              <c16:uniqueId val="{00000000-7F42-40AE-813A-6DC3BEBF73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42-40AE-813A-6DC3BEBF73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42-40AE-813A-6DC3BEBF73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66</c:v>
                </c:pt>
                <c:pt idx="3">
                  <c:v>76</c:v>
                </c:pt>
                <c:pt idx="6">
                  <c:v>84</c:v>
                </c:pt>
                <c:pt idx="9">
                  <c:v>70</c:v>
                </c:pt>
                <c:pt idx="12">
                  <c:v>66</c:v>
                </c:pt>
              </c:numCache>
            </c:numRef>
          </c:val>
          <c:extLst>
            <c:ext xmlns:c16="http://schemas.microsoft.com/office/drawing/2014/chart" uri="{C3380CC4-5D6E-409C-BE32-E72D297353CC}">
              <c16:uniqueId val="{00000003-7F42-40AE-813A-6DC3BEBF73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234</c:v>
                </c:pt>
                <c:pt idx="3">
                  <c:v>204</c:v>
                </c:pt>
                <c:pt idx="6">
                  <c:v>202</c:v>
                </c:pt>
                <c:pt idx="9">
                  <c:v>211</c:v>
                </c:pt>
                <c:pt idx="12">
                  <c:v>203</c:v>
                </c:pt>
              </c:numCache>
            </c:numRef>
          </c:val>
          <c:extLst>
            <c:ext xmlns:c16="http://schemas.microsoft.com/office/drawing/2014/chart" uri="{C3380CC4-5D6E-409C-BE32-E72D297353CC}">
              <c16:uniqueId val="{00000004-7F42-40AE-813A-6DC3BEBF73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42-40AE-813A-6DC3BEBF73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42-40AE-813A-6DC3BEBF73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330</c:v>
                </c:pt>
                <c:pt idx="3">
                  <c:v>293</c:v>
                </c:pt>
                <c:pt idx="6">
                  <c:v>289</c:v>
                </c:pt>
                <c:pt idx="9">
                  <c:v>313</c:v>
                </c:pt>
                <c:pt idx="12">
                  <c:v>303</c:v>
                </c:pt>
              </c:numCache>
            </c:numRef>
          </c:val>
          <c:extLst>
            <c:ext xmlns:c16="http://schemas.microsoft.com/office/drawing/2014/chart" uri="{C3380CC4-5D6E-409C-BE32-E72D297353CC}">
              <c16:uniqueId val="{00000007-7F42-40AE-813A-6DC3BEBF73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201</c:v>
                </c:pt>
                <c:pt idx="2">
                  <c:v>#N/A</c:v>
                </c:pt>
                <c:pt idx="3">
                  <c:v>#N/A</c:v>
                </c:pt>
                <c:pt idx="4">
                  <c:v>165</c:v>
                </c:pt>
                <c:pt idx="5">
                  <c:v>#N/A</c:v>
                </c:pt>
                <c:pt idx="6">
                  <c:v>#N/A</c:v>
                </c:pt>
                <c:pt idx="7">
                  <c:v>109</c:v>
                </c:pt>
                <c:pt idx="8">
                  <c:v>#N/A</c:v>
                </c:pt>
                <c:pt idx="9">
                  <c:v>#N/A</c:v>
                </c:pt>
                <c:pt idx="10">
                  <c:v>158</c:v>
                </c:pt>
                <c:pt idx="11">
                  <c:v>#N/A</c:v>
                </c:pt>
                <c:pt idx="12">
                  <c:v>#N/A</c:v>
                </c:pt>
                <c:pt idx="13">
                  <c:v>140</c:v>
                </c:pt>
                <c:pt idx="14">
                  <c:v>#N/A</c:v>
                </c:pt>
              </c:numCache>
            </c:numRef>
          </c:val>
          <c:smooth val="0"/>
          <c:extLst>
            <c:ext xmlns:c16="http://schemas.microsoft.com/office/drawing/2014/chart" uri="{C3380CC4-5D6E-409C-BE32-E72D297353CC}">
              <c16:uniqueId val="{00000008-7F42-40AE-813A-6DC3BEBF73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4912</c:v>
                </c:pt>
                <c:pt idx="5">
                  <c:v>4955</c:v>
                </c:pt>
                <c:pt idx="8">
                  <c:v>4946</c:v>
                </c:pt>
                <c:pt idx="11">
                  <c:v>4868</c:v>
                </c:pt>
                <c:pt idx="14">
                  <c:v>4793</c:v>
                </c:pt>
              </c:numCache>
            </c:numRef>
          </c:val>
          <c:extLst>
            <c:ext xmlns:c16="http://schemas.microsoft.com/office/drawing/2014/chart" uri="{C3380CC4-5D6E-409C-BE32-E72D297353CC}">
              <c16:uniqueId val="{00000000-8F17-435B-9940-B5932E8019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F17-435B-9940-B5932E8019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2769</c:v>
                </c:pt>
                <c:pt idx="5">
                  <c:v>2781</c:v>
                </c:pt>
                <c:pt idx="8">
                  <c:v>2963</c:v>
                </c:pt>
                <c:pt idx="11">
                  <c:v>3096</c:v>
                </c:pt>
                <c:pt idx="14">
                  <c:v>2929</c:v>
                </c:pt>
              </c:numCache>
            </c:numRef>
          </c:val>
          <c:extLst>
            <c:ext xmlns:c16="http://schemas.microsoft.com/office/drawing/2014/chart" uri="{C3380CC4-5D6E-409C-BE32-E72D297353CC}">
              <c16:uniqueId val="{00000002-8F17-435B-9940-B5932E8019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17-435B-9940-B5932E8019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17-435B-9940-B5932E8019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17-435B-9940-B5932E8019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1395</c:v>
                </c:pt>
                <c:pt idx="3">
                  <c:v>1259</c:v>
                </c:pt>
                <c:pt idx="6">
                  <c:v>1183</c:v>
                </c:pt>
                <c:pt idx="9">
                  <c:v>1121</c:v>
                </c:pt>
                <c:pt idx="12">
                  <c:v>1031</c:v>
                </c:pt>
              </c:numCache>
            </c:numRef>
          </c:val>
          <c:extLst>
            <c:ext xmlns:c16="http://schemas.microsoft.com/office/drawing/2014/chart" uri="{C3380CC4-5D6E-409C-BE32-E72D297353CC}">
              <c16:uniqueId val="{00000006-8F17-435B-9940-B5932E8019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438</c:v>
                </c:pt>
                <c:pt idx="3">
                  <c:v>380</c:v>
                </c:pt>
                <c:pt idx="6">
                  <c:v>314</c:v>
                </c:pt>
                <c:pt idx="9">
                  <c:v>268</c:v>
                </c:pt>
                <c:pt idx="12">
                  <c:v>219</c:v>
                </c:pt>
              </c:numCache>
            </c:numRef>
          </c:val>
          <c:extLst>
            <c:ext xmlns:c16="http://schemas.microsoft.com/office/drawing/2014/chart" uri="{C3380CC4-5D6E-409C-BE32-E72D297353CC}">
              <c16:uniqueId val="{00000007-8F17-435B-9940-B5932E8019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2001</c:v>
                </c:pt>
                <c:pt idx="3">
                  <c:v>1844</c:v>
                </c:pt>
                <c:pt idx="6">
                  <c:v>1708</c:v>
                </c:pt>
                <c:pt idx="9">
                  <c:v>2335</c:v>
                </c:pt>
                <c:pt idx="12">
                  <c:v>2196</c:v>
                </c:pt>
              </c:numCache>
            </c:numRef>
          </c:val>
          <c:extLst>
            <c:ext xmlns:c16="http://schemas.microsoft.com/office/drawing/2014/chart" uri="{C3380CC4-5D6E-409C-BE32-E72D297353CC}">
              <c16:uniqueId val="{00000008-8F17-435B-9940-B5932E8019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17-435B-9940-B5932E8019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3452</c:v>
                </c:pt>
                <c:pt idx="3">
                  <c:v>3941</c:v>
                </c:pt>
                <c:pt idx="6">
                  <c:v>3694</c:v>
                </c:pt>
                <c:pt idx="9">
                  <c:v>3861</c:v>
                </c:pt>
                <c:pt idx="12">
                  <c:v>4177</c:v>
                </c:pt>
              </c:numCache>
            </c:numRef>
          </c:val>
          <c:extLst>
            <c:ext xmlns:c16="http://schemas.microsoft.com/office/drawing/2014/chart" uri="{C3380CC4-5D6E-409C-BE32-E72D297353CC}">
              <c16:uniqueId val="{0000000A-8F17-435B-9940-B5932E8019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17-435B-9940-B5932E8019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1826</c:v>
                </c:pt>
                <c:pt idx="1">
                  <c:v>1748</c:v>
                </c:pt>
                <c:pt idx="2">
                  <c:v>1620</c:v>
                </c:pt>
              </c:numCache>
            </c:numRef>
          </c:val>
          <c:extLst>
            <c:ext xmlns:c16="http://schemas.microsoft.com/office/drawing/2014/chart" uri="{C3380CC4-5D6E-409C-BE32-E72D297353CC}">
              <c16:uniqueId val="{00000000-E75B-4691-9EE0-55A62A20A1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356</c:v>
                </c:pt>
                <c:pt idx="1">
                  <c:v>356</c:v>
                </c:pt>
                <c:pt idx="2">
                  <c:v>356</c:v>
                </c:pt>
              </c:numCache>
            </c:numRef>
          </c:val>
          <c:extLst>
            <c:ext xmlns:c16="http://schemas.microsoft.com/office/drawing/2014/chart" uri="{C3380CC4-5D6E-409C-BE32-E72D297353CC}">
              <c16:uniqueId val="{00000001-E75B-4691-9EE0-55A62A20A1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632</c:v>
                </c:pt>
                <c:pt idx="1">
                  <c:v>843</c:v>
                </c:pt>
                <c:pt idx="2">
                  <c:v>700</c:v>
                </c:pt>
              </c:numCache>
            </c:numRef>
          </c:val>
          <c:extLst>
            <c:ext xmlns:c16="http://schemas.microsoft.com/office/drawing/2014/chart" uri="{C3380CC4-5D6E-409C-BE32-E72D297353CC}">
              <c16:uniqueId val="{00000002-E75B-4691-9EE0-55A62A20A1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{DB966AEE-24FF-4E20-9378-4889A893B531}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765-466C-83A2-570ACB5EE7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{B2815251-9BCF-4C06-A657-285467FC489E}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65-466C-83A2-570ACB5EE7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{27288CC7-8A66-4282-9482-C5813E6D1F57}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65-466C-83A2-570ACB5EE7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{642A4857-2C36-440E-A184-99685AD490F7}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65-466C-83A2-570ACB5EE7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{81397AEE-C90E-462A-ACEF-DACBAE2B4C89}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65-466C-83A2-570ACB5EE7D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{2CE7D870-16D3-4350-B17C-B8309B948C47}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765-466C-83A2-570ACB5EE7D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{69D92397-5D0A-4EDD-9289-E6E1CFCF0403}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765-466C-83A2-570ACB5EE7D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{289D71ED-2210-4327-BA53-65CD218A0162}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765-466C-83A2-570ACB5EE7D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{91B4788A-DD13-4F93-83AF-E22311BC59FD}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765-466C-83A2-570ACB5EE7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c:v>
                </c:pt>
                <c:pt idx="24">
                  <c:v>62.8</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765-466C-83A2-570ACB5EE7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{18EAADE3-D884-4148-9216-92B0A6CF35BF}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765-466C-83A2-570ACB5EE7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{C86936EB-4378-4F22-BBEE-5B89E2EC6EDA}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65-466C-83A2-570ACB5EE7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{106E4386-9C84-4F34-82D1-572B9E6C29BE}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65-466C-83A2-570ACB5EE7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{EAFE378D-48B1-4385-BC0F-CD10ACCAD3AC}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65-466C-83A2-570ACB5EE7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{59116702-7AAD-43FC-A392-3C7D48A68438}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65-466C-83A2-570ACB5EE7D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{36F1171B-1FEB-4DF9-A4A8-1D1362E02AB0}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765-466C-83A2-570ACB5EE7D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{C22F98E1-CD12-4CB1-A202-E75D21834A26}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765-466C-83A2-570ACB5EE7D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{A022D713-A403-4053-98A4-61F9DCCABEE6}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765-466C-83A2-570ACB5EE7D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{3C524257-6A4D-4FFB-8BF5-D6DEAB5A100D}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765-466C-83A2-570ACB5EE7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59.8</c:v>
                </c:pt>
                <c:pt idx="24">
                  <c:v>61.4</c:v>
                </c:pt>
                <c:pt idx="32">
                  <c:v>61.6</c:v>
                </c:pt>
              </c:numCache>
            </c:numRef>
          </c:xVal>
          <c:yVal>
            <c:numRef>
              <c:f>公会計指標分析・財政指標組合せ分析表!$BP$55:$DC$55</c:f>
              <c:numCache>
                <c:formatCode>#,##0.0;"▲ "#,##0.0</c:formatCode>
                <c:ptCount val="40"/>
                <c:pt idx="16">
                  <c:v>51.4</c:v>
                </c:pt>
                <c:pt idx="24">
                  <c:v>46.8</c:v>
                </c:pt>
                <c:pt idx="32">
                  <c:v>48.4</c:v>
                </c:pt>
              </c:numCache>
            </c:numRef>
          </c:yVal>
          <c:smooth val="0"/>
          <c:extLst>
            <c:ext xmlns:c16="http://schemas.microsoft.com/office/drawing/2014/chart" uri="{C3380CC4-5D6E-409C-BE32-E72D297353CC}">
              <c16:uniqueId val="{00000013-5765-466C-83A2-570ACB5EE7D8}"/>
            </c:ext>
          </c:extLst>
        </c:ser>
        <c:dLbls>
          <c:showLegendKey val="0"/>
          <c:showVal val="1"/>
          <c:showCatName val="0"/>
          <c:showSerName val="0"/>
          <c:showPercent val="0"/>
          <c:showBubbleSize val="0"/>
        </c:dLbls>
        <c:axId val="46179840"/>
        <c:axId val="46181760"/>
      </c:scatterChart>
      <c:valAx>
        <c:axId val="46179840"/>
        <c:scaling>
          <c:orientation val="minMax"/>
          <c:max val="61.800000000000004"/>
          <c:min val="5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2"/>
          <c:min val="4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{E2A47954-4C50-43AE-BB35-8005EAD4B9E9}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2C8-4AB3-B6C2-EE2353B501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{D746CA13-2D0C-4FE5-BB75-FBA31D4AC00F}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C8-4AB3-B6C2-EE2353B501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{D2CB5082-8B76-4721-BAF2-B34A673EFFE6}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C8-4AB3-B6C2-EE2353B501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{E42C9685-CD20-4238-9012-4B43BF00AD5D}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C8-4AB3-B6C2-EE2353B501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{43317FA0-6148-4D6E-AE13-8A49761B1410}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C8-4AB3-B6C2-EE2353B5016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{6E16D141-1206-478D-8F0B-B4206F798EE6}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2C8-4AB3-B6C2-EE2353B5016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{0F46E48D-1B0F-4C73-A572-FBBD8F5BCFB3}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2C8-4AB3-B6C2-EE2353B5016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{AC3CCF33-4395-4F91-BF9A-EAFCF803BEB3}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2C8-4AB3-B6C2-EE2353B5016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{A953B971-1FE9-424F-8B57-B4857A379A9C}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2C8-4AB3-B6C2-EE2353B501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c:v>
                </c:pt>
                <c:pt idx="16">
                  <c:v>4.0999999999999996</c:v>
                </c:pt>
                <c:pt idx="24">
                  <c:v>3.7</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2C8-4AB3-B6C2-EE2353B501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{33654119-0BC5-45FA-B22B-B9C1FC8A94C1}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2C8-4AB3-B6C2-EE2353B501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{72E52D0C-924D-4E0E-BAEA-5A1FBB92547B}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C8-4AB3-B6C2-EE2353B501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{E03DCF22-6202-48C9-A4F6-9F9EDC20588F}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C8-4AB3-B6C2-EE2353B501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{948684FC-34EF-454E-ACDC-65156E69EBC9}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C8-4AB3-B6C2-EE2353B501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{DD0345D4-9F27-4662-98B0-7D962BBFCC44}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C8-4AB3-B6C2-EE2353B5016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{ED156D42-4F18-4810-A43B-4B3B15C5C81F}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2C8-4AB3-B6C2-EE2353B5016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{762E03D3-14FC-465C-9B54-F210DB15274F}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2C8-4AB3-B6C2-EE2353B5016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{2274D3A7-988A-42DE-8C32-14CE71EF316D}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2C8-4AB3-B6C2-EE2353B5016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{ADA1091D-64E7-4087-BB8C-454296619AB7}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2C8-4AB3-B6C2-EE2353B501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10.8</c:v>
                </c:pt>
                <c:pt idx="16">
                  <c:v>10.199999999999999</c:v>
                </c:pt>
                <c:pt idx="24">
                  <c:v>9.9</c:v>
                </c:pt>
                <c:pt idx="32">
                  <c:v>9.9</c:v>
                </c:pt>
              </c:numCache>
            </c:numRef>
          </c:xVal>
          <c:yVal>
            <c:numRef>
              <c:f>公会計指標分析・財政指標組合せ分析表!$BP$77:$DC$77</c:f>
              <c:numCache>
                <c:formatCode>#,##0.0;"▲ "#,##0.0</c:formatCode>
                <c:ptCount val="40"/>
                <c:pt idx="0">
                  <c:v>49.7</c:v>
                </c:pt>
                <c:pt idx="8">
                  <c:v>58.9</c:v>
                </c:pt>
                <c:pt idx="16">
                  <c:v>51.4</c:v>
                </c:pt>
                <c:pt idx="24">
                  <c:v>46.8</c:v>
                </c:pt>
                <c:pt idx="32">
                  <c:v>48.4</c:v>
                </c:pt>
              </c:numCache>
            </c:numRef>
          </c:yVal>
          <c:smooth val="0"/>
          <c:extLst>
            <c:ext xmlns:c16="http://schemas.microsoft.com/office/drawing/2014/chart" uri="{C3380CC4-5D6E-409C-BE32-E72D297353CC}">
              <c16:uniqueId val="{00000013-F2C8-4AB3-B6C2-EE2353B50167}"/>
            </c:ext>
          </c:extLst>
        </c:ser>
        <c:dLbls>
          <c:showLegendKey val="0"/>
          <c:showVal val="1"/>
          <c:showCatName val="0"/>
          <c:showSerName val="0"/>
          <c:showPercent val="0"/>
          <c:showBubbleSize val="0"/>
        </c:dLbls>
        <c:axId val="84219776"/>
        <c:axId val="84234240"/>
      </c:scatterChart>
      <c:valAx>
        <c:axId val="84219776"/>
        <c:scaling>
          <c:orientation val="minMax"/>
          <c:max val="11.4"/>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年頃に行われた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償還が発生し、平成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一転増加傾向とな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年ほどまでに行われた大規模建設事業に係る償還が多く完了したため、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年度において再度減少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傾向に転じた。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年度に借入れを行った町民体育館建設事業などの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が予定されているため、償還額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の再度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そのため、地方債の新規発行については、補助交付金や交付税措置があるものを優先して選択し、公債費による財政圧迫を軽減するように努める。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ここ数年の将来負担比率は、比率なしで推移している。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大規模な普通建設事業に係る借入額が増え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ことから、地方債現在高は増加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公営企業債等繰入見込額の減少や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組合等負担見込額、退職手当負担見込額が逓減していることから、将来負担額については、概ね横ばいを維持している。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今後も将来負担額の増減に注視しながら、計画的な地方債発行及び関係経費の計上に努める。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千葉県多古町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新たに子育て支援政策のための子どもの未来応援基金を設置し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百万円を積み立てる一方、町民体育館建設事業により、社会体育施設整備基金から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百万円を取り崩したことや、町立小学校への空調整備事業のため学校施設整備基金から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百万円を取り崩したことなどにより、その他目的基金を中心に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から個々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の特定目的基金に積み立て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とともに、財政調整基金が減少傾向であることから財政調整基金の残高に関しても注意を行う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道路整備基金：道路整備に要する財源とする。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房総導水路栗山川沿岸補償施設基金：房総導水路建設に伴う栗山川沿岸補償施設等の維持管理及び更新の財源とする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ふるさと創生基金：町民が自ら考え自ら行う地域づくりの財源とする。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社会体育施設整備基金：社会体育施設の整備の財源とする。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学校施設整備基金：町立学校施設の整備のための財源とする。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社会体育施設及び学校施設整備基金において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町民体育館の建て替えや町立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空調整備事業が行われたことにより、それぞれ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百万円の取り崩しが行われたため減少となった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首都圏中央連絡自動車道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の延伸や空港機能の拡大事業などにより、道路整備基金や空港周辺整備基金などの活用が見込まれ、それら基金は減少となる予定であるが、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特定目的基金全体として、今後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使途の明確化のために積極的に活用を行っていく予定である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町民体育館建設事業において、補助金交付申請にて採択されなかった経費に対して、財政調整基金の取り崩しにて対応したため、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空港の拡張や首都圏中央連絡自動車道の延伸などに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特定目的基金の活用を推進するが、同時に財政調整基金の取り崩しによる公共事業の実施も予想されるため、財政調整基金残高の推移も考慮しながら予算編成を行っていく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基金残高について、横ばいとなっている。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地方債の償還計画は健全に推移しているため、今後も横ばいでの推移となる見込みである。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F661C8C-6BDF-4AB7-B9F0-E50D029CE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F0B2B8A-B9FA-4513-9812-F801BCE0E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D7141161-E7EB-42A7-8FEA-56852ED3BDB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F1B1339-DB43-403C-95CF-3793206A87D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A4557B50-A761-437B-8C7D-DE05E02C0F8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57101518-7B33-4282-AF4D-A3A149A7EDD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F292006F-ECDA-48B6-8038-E9CD1C22BFE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4B54F307-A880-4092-8397-705E69E30BE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B163F7A1-F1A4-4765-8EAD-64B7DCF97E9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532D1DFD-EE7B-4102-9424-87B90B3FB4C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2DA080F1-F15B-4E10-8721-55AF728DB19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CCB76DD5-36C2-489A-8AF9-10375679F29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4A2F84E-CDE4-4A15-9323-7E0DF09CACC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97C4FF70-337F-45C3-9756-74F135A5D37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C05CB286-C382-4698-A73C-3775DE0BC1E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9747AA08-3D3F-4F39-A20F-E19E955C08A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9D7E9879-AC10-4BD6-82FA-29404ED44D9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21FDAEDA-351F-418E-AB3B-E442030FD72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DC19E28-F0DB-4916-9602-E189EBC8385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CD89F38-91FF-4C96-9A3A-B31C6B2CF40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14,709
14,302
72.80
7,595,060
7,123,365
423,888
4,306,799
4,177,465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A477D72-71F4-47FF-9322-6F6E73D28BA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51B02186-A17A-4056-9EB9-73615F0A3E3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8BB22866-0EB0-422A-BA81-E3A0186D69B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8707506E-8F4D-4748-8BFB-051B8B6D5EA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83318681-242B-486E-9970-01D59C60523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E8EB855-84FB-4C2C-89A9-A0CC422D43E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D20C6EFE-AA08-4A4C-8054-444125B433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747FBB4E-2209-42C4-A0F8-C473101EB2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B3AF25D8-CA17-483B-9548-53ADE21DC16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7E782FB1-0A88-4B66-9C8E-258D666FEDE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C199F7D0-0DC1-4241-8455-B652BEBC65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32EB9F12-5A70-4993-A5AF-1639B4035D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19157D9-0400-4E1B-8A8F-7900EBD60DE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1AAC9F80-D95A-47CE-9D4D-BAC7BBBD02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2655A9AD-C05A-46D8-94AB-5DE9677ED75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DE6E37B8-460A-4B84-981B-A404ED7E1A3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C526516B-8AD1-4AEE-9802-5C8C2C997BD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9DF06F39-D878-43E6-9ED6-57DEA68F719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BF1F5EE3-B6C5-4623-9522-F83456D8A655}"/>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4500BF0E-D0C1-415B-8272-CCB86CFE0C8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A8314B1C-81CB-4AFD-BC42-AE969B71B97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E77AC48B-804E-4DE7-8E25-FD6C40E6DC5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C88764A1-C81D-4661-A425-1D672BB98C7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2FD45707-AC2C-4EB2-82A2-65ADF7C03FF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A7F8D3F8-3247-4257-B77C-F7F45F0677B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C38C728D-67EC-4F30-9439-5D94742BA2E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F5683DEE-2707-407D-BF9E-F4C0EC88F66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927B9AEA-30F0-40AF-9B0D-C0D5CA745F2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12987432-20AE-4B5F-B4E2-AD053A92118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27D140FD-95E5-49B6-8D3E-E51E79E21C4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6BC1B4F7-1CE5-41EF-B118-6AA2FA72274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B94FC60D-9762-4E53-89B0-D101AF92698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3E171D84-F03C-4CF8-A12D-CC93F8D8EA4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F4446D3A-B9E7-4F28-995B-77086C02A14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ポイント高い水準にあり、老朽化の進んだ施設が多くなってきている状況にある。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年度策定中である各施設の個別施設計画に基づき適正な施設管理を行っていく必要があると考える。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EC6AEF6F-2119-4155-9245-2A338FF4427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33EBEC5C-2D66-4276-B40A-792DA19164D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F377F06D-5845-4806-B018-4C871AED0C6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A4C99F1E-0DE5-4D39-90FE-0F2DFE87CA1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ABAF4F36-1B10-494B-BCBD-B30D67A6766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6BBB71BF-E7A2-42B3-BE0A-2CE00990082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EE5D2238-FBEE-4EB0-8815-18A2E09A629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E1972B9D-A099-4E58-8157-1354DE9E5F8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645FA9EB-4BA7-413C-B081-C168A1CD37D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8E2D95F1-A4D3-4D21-A57E-FEAE9CE92E7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50513328-35BE-4DFB-A999-219F224B833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6614D70C-0539-4240-8719-577A8CF9C44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A99ADE61-BCB5-4104-A247-1DFEC41B2DF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E4B298D-DB72-4E0A-8063-0D17742B647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6E0D71F-E3A4-48FB-829E-1FAA90D9AF8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C5E36452-B343-4357-B9F0-A133F6EBC57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4723FFE9-BFBC-42DF-A55E-38E3352A9D9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E3638469-C056-4E7A-8029-5F6E4E6C34F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74" name="直線コネクタ 73">
          <a:extLst>
            <a:ext uri="{FF2B5EF4-FFF2-40B4-BE49-F238E27FC236}">
              <a16:creationId xmlns:a16="http://schemas.microsoft.com/office/drawing/2014/main" id="{9E7614DB-B277-4E7E-8FBC-C6A275D3FD42}"/>
            </a:ext>
          </a:extLst>
        </xdr:cNvPr>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5" name="有形固定資産減価償却率最小値テキスト">
          <a:extLst>
            <a:ext uri="{FF2B5EF4-FFF2-40B4-BE49-F238E27FC236}">
              <a16:creationId xmlns:a16="http://schemas.microsoft.com/office/drawing/2014/main" id="{7F41031C-597B-4287-BA39-C0BB8F883B08}"/>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6" name="直線コネクタ 75">
          <a:extLst>
            <a:ext uri="{FF2B5EF4-FFF2-40B4-BE49-F238E27FC236}">
              <a16:creationId xmlns:a16="http://schemas.microsoft.com/office/drawing/2014/main" id="{A86F9B12-1391-479B-9781-D7127233A926}"/>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7" name="有形固定資産減価償却率最大値テキスト">
          <a:extLst>
            <a:ext uri="{FF2B5EF4-FFF2-40B4-BE49-F238E27FC236}">
              <a16:creationId xmlns:a16="http://schemas.microsoft.com/office/drawing/2014/main" id="{7B529E2E-20B7-46A8-B601-247656451B95}"/>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8" name="直線コネクタ 77">
          <a:extLst>
            <a:ext uri="{FF2B5EF4-FFF2-40B4-BE49-F238E27FC236}">
              <a16:creationId xmlns:a16="http://schemas.microsoft.com/office/drawing/2014/main" id="{FCB34349-43C3-49F0-8184-6432FBBFC6F5}"/>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9" name="有形固定資産減価償却率平均値テキスト">
          <a:extLst>
            <a:ext uri="{FF2B5EF4-FFF2-40B4-BE49-F238E27FC236}">
              <a16:creationId xmlns:a16="http://schemas.microsoft.com/office/drawing/2014/main" id="{81A80102-30D4-4134-9441-F26F593143EF}"/>
            </a:ext>
          </a:extLst>
        </xdr:cNvPr>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0" name="フローチャート: 判断 79">
          <a:extLst>
            <a:ext uri="{FF2B5EF4-FFF2-40B4-BE49-F238E27FC236}">
              <a16:creationId xmlns:a16="http://schemas.microsoft.com/office/drawing/2014/main" id="{F2F7DDED-2C15-41E1-9F64-F455C7709D01}"/>
            </a:ext>
          </a:extLst>
        </xdr:cNvPr>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81" name="フローチャート: 判断 80">
          <a:extLst>
            <a:ext uri="{FF2B5EF4-FFF2-40B4-BE49-F238E27FC236}">
              <a16:creationId xmlns:a16="http://schemas.microsoft.com/office/drawing/2014/main" id="{4E46AB04-91FC-4CC8-A759-961B02D7267B}"/>
            </a:ext>
          </a:extLst>
        </xdr:cNvPr>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82" name="フローチャート: 判断 81">
          <a:extLst>
            <a:ext uri="{FF2B5EF4-FFF2-40B4-BE49-F238E27FC236}">
              <a16:creationId xmlns:a16="http://schemas.microsoft.com/office/drawing/2014/main" id="{7CB5CE52-7769-4EDF-9835-1745AF6D805A}"/>
            </a:ext>
          </a:extLst>
        </xdr:cNvPr>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3" name="フローチャート: 判断 82">
          <a:extLst>
            <a:ext uri="{FF2B5EF4-FFF2-40B4-BE49-F238E27FC236}">
              <a16:creationId xmlns:a16="http://schemas.microsoft.com/office/drawing/2014/main" id="{3FE1A418-542A-44C0-864D-7AB0AD16D5EA}"/>
            </a:ext>
          </a:extLst>
        </xdr:cNvPr>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E97695F-F8E7-4AD8-BB3E-D481E7BEB48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77D1CE8-187E-42C8-B850-75D88D02215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54C8F5A-4139-4220-A625-2CA1C8BA581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CE6F3F0-5C11-4061-BE7E-D373668B0BA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641572C-65BB-43CB-814E-C379DD652AE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89" name="楕円 88">
          <a:extLst>
            <a:ext uri="{FF2B5EF4-FFF2-40B4-BE49-F238E27FC236}">
              <a16:creationId xmlns:a16="http://schemas.microsoft.com/office/drawing/2014/main" id="{A5C3075B-E1D4-4991-A9A1-2EB2C183444D}"/>
            </a:ext>
          </a:extLst>
        </xdr:cNvPr>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90" name="有形固定資産減価償却率該当値テキスト">
          <a:extLst>
            <a:ext uri="{FF2B5EF4-FFF2-40B4-BE49-F238E27FC236}">
              <a16:creationId xmlns:a16="http://schemas.microsoft.com/office/drawing/2014/main" id="{590CEFC1-6987-47D8-9567-885407DBBE8E}"/>
            </a:ext>
          </a:extLst>
        </xdr:cNvPr>
        <xdr:cNvSpPr txBox="1"/>
      </xdr:nvSpPr>
      <xdr:spPr>
        <a:xfrm>
          <a:off x="48133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169001</xdr:rowOff>
    </xdr:from>
    <xdr:to>
      <xdr:col>19</xdr:col>
      <xdr:colOff>187325</xdr:colOff>
      <xdr:row>29</xdr:row>
      <xdr:rowOff>99151</xdr:rowOff>
    </xdr:to>
    <xdr:sp macro="" textlink="">
      <xdr:nvSpPr>
        <xdr:cNvPr id="91" name="楕円 90">
          <a:extLst>
            <a:ext uri="{FF2B5EF4-FFF2-40B4-BE49-F238E27FC236}">
              <a16:creationId xmlns:a16="http://schemas.microsoft.com/office/drawing/2014/main" id="{D5423A13-239E-45C8-AE8E-80A5DD793037}"/>
            </a:ext>
          </a:extLst>
        </xdr:cNvPr>
        <xdr:cNvSpPr/>
      </xdr:nvSpPr>
      <xdr:spPr>
        <a:xfrm>
          <a:off x="4000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48351</xdr:rowOff>
    </xdr:from>
    <xdr:to>
      <xdr:col>23</xdr:col>
      <xdr:colOff>85725</xdr:colOff>
      <xdr:row>29</xdr:row>
      <xdr:rowOff>60688</xdr:rowOff>
    </xdr:to>
    <xdr:cxnSp macro="">
      <xdr:nvCxnSpPr>
        <xdr:cNvPr id="92" name="直線コネクタ 91">
          <a:extLst>
            <a:ext uri="{FF2B5EF4-FFF2-40B4-BE49-F238E27FC236}">
              <a16:creationId xmlns:a16="http://schemas.microsoft.com/office/drawing/2014/main" id="{7BA31E40-DBC3-49CC-983A-92F19F7DD190}"/>
            </a:ext>
          </a:extLst>
        </xdr:cNvPr>
        <xdr:cNvCxnSpPr/>
      </xdr:nvCxnSpPr>
      <xdr:spPr>
        <a:xfrm>
          <a:off x="4051300" y="5791926"/>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53068</xdr:rowOff>
    </xdr:from>
    <xdr:to>
      <xdr:col>15</xdr:col>
      <xdr:colOff>187325</xdr:colOff>
      <xdr:row>29</xdr:row>
      <xdr:rowOff>154668</xdr:rowOff>
    </xdr:to>
    <xdr:sp macro="" textlink="">
      <xdr:nvSpPr>
        <xdr:cNvPr id="93" name="楕円 92">
          <a:extLst>
            <a:ext uri="{FF2B5EF4-FFF2-40B4-BE49-F238E27FC236}">
              <a16:creationId xmlns:a16="http://schemas.microsoft.com/office/drawing/2014/main" id="{7176AE52-B8ED-4249-A25A-06A636426FCB}"/>
            </a:ext>
          </a:extLst>
        </xdr:cNvPr>
        <xdr:cNvSpPr/>
      </xdr:nvSpPr>
      <xdr:spPr>
        <a:xfrm>
          <a:off x="3238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48351</xdr:rowOff>
    </xdr:from>
    <xdr:to>
      <xdr:col>19</xdr:col>
      <xdr:colOff>136525</xdr:colOff>
      <xdr:row>29</xdr:row>
      <xdr:rowOff>103868</xdr:rowOff>
    </xdr:to>
    <xdr:cxnSp macro="">
      <xdr:nvCxnSpPr>
        <xdr:cNvPr id="94" name="直線コネクタ 93">
          <a:extLst>
            <a:ext uri="{FF2B5EF4-FFF2-40B4-BE49-F238E27FC236}">
              <a16:creationId xmlns:a16="http://schemas.microsoft.com/office/drawing/2014/main" id="{71A3C9DD-9631-4C0C-970D-CFE991DFEEEA}"/>
            </a:ext>
          </a:extLst>
        </xdr:cNvPr>
        <xdr:cNvCxnSpPr/>
      </xdr:nvCxnSpPr>
      <xdr:spPr>
        <a:xfrm flipV="1">
          <a:off x="3289300" y="579192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133458</xdr:rowOff>
    </xdr:from>
    <xdr:ext cx="405111" cy="259045"/>
    <xdr:sp macro="" textlink="">
      <xdr:nvSpPr>
        <xdr:cNvPr id="95" name="n_1aveValue有形固定資産減価償却率">
          <a:extLst>
            <a:ext uri="{FF2B5EF4-FFF2-40B4-BE49-F238E27FC236}">
              <a16:creationId xmlns:a16="http://schemas.microsoft.com/office/drawing/2014/main" id="{A103311D-3D85-4981-9D29-36A634E2E120}"/>
            </a:ext>
          </a:extLst>
        </xdr:cNvPr>
        <xdr:cNvSpPr txBox="1"/>
      </xdr:nvSpPr>
      <xdr:spPr>
        <a:xfrm>
          <a:off x="38360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96" name="n_2aveValue有形固定資産減価償却率">
          <a:extLst>
            <a:ext uri="{FF2B5EF4-FFF2-40B4-BE49-F238E27FC236}">
              <a16:creationId xmlns:a16="http://schemas.microsoft.com/office/drawing/2014/main" id="{54B882BA-1B87-429D-9AFB-AAEEF5D634EE}"/>
            </a:ext>
          </a:extLst>
        </xdr:cNvPr>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97" name="n_3aveValue有形固定資産減価償却率">
          <a:extLst>
            <a:ext uri="{FF2B5EF4-FFF2-40B4-BE49-F238E27FC236}">
              <a16:creationId xmlns:a16="http://schemas.microsoft.com/office/drawing/2014/main" id="{5DC89C1B-E8C5-4CA2-BE9D-CEFB8CB314D3}"/>
            </a:ext>
          </a:extLst>
        </xdr:cNvPr>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115678</xdr:rowOff>
    </xdr:from>
    <xdr:ext cx="405111" cy="259045"/>
    <xdr:sp macro="" textlink="">
      <xdr:nvSpPr>
        <xdr:cNvPr id="98" name="n_1mainValue有形固定資産減価償却率">
          <a:extLst>
            <a:ext uri="{FF2B5EF4-FFF2-40B4-BE49-F238E27FC236}">
              <a16:creationId xmlns:a16="http://schemas.microsoft.com/office/drawing/2014/main" id="{E81CFCF2-A2CF-46AC-AA02-97805E38C5C8}"/>
            </a:ext>
          </a:extLst>
        </xdr:cNvPr>
        <xdr:cNvSpPr txBox="1"/>
      </xdr:nvSpPr>
      <xdr:spPr>
        <a:xfrm>
          <a:off x="38360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171195</xdr:rowOff>
    </xdr:from>
    <xdr:ext cx="405111" cy="259045"/>
    <xdr:sp macro="" textlink="">
      <xdr:nvSpPr>
        <xdr:cNvPr id="99" name="n_2mainValue有形固定資産減価償却率">
          <a:extLst>
            <a:ext uri="{FF2B5EF4-FFF2-40B4-BE49-F238E27FC236}">
              <a16:creationId xmlns:a16="http://schemas.microsoft.com/office/drawing/2014/main" id="{EB054E4E-2926-4251-A362-E5974D3047AC}"/>
            </a:ext>
          </a:extLst>
        </xdr:cNvPr>
        <xdr:cNvSpPr txBox="1"/>
      </xdr:nvSpPr>
      <xdr:spPr>
        <a:xfrm>
          <a:off x="3086744" y="557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BCB7BCFD-E7DE-42C2-9A14-6CEE876E478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55A05EFC-FDF7-4A5B-9BFD-7DF89C351CC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AB4C6511-19F8-4EA3-823A-9133AD18200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5B2C8293-A404-4477-BAB4-448C7044191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CBF9D24A-1703-4084-A676-5FEC9B2A062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520CF9D9-25AB-4553-9087-B24388C134C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2DD7EB50-8551-487B-931A-FA5BCEB5A2E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B4BCAEB2-FA88-4A8F-B770-B583B0593A4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98C5FB73-9E21-41BD-BE40-CF794F672F8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E0C10353-4306-4DC9-99BE-4CFC8213946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343E9EF3-0B64-4946-991F-A121117FC62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841A4C5C-D2B1-4A6A-9180-8A8036DB72C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A6FDE4D7-1640-4EC5-B7FC-38F100D19BC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類似団体平均より低い水準ではあるが、上昇傾向にあるため今後、健全な債務償還等を行っていく必要があると考える。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29BFC490-E3F9-4A09-9906-F710B3B4AB0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FF3A5B8F-60FD-4FD3-8573-773DCAFCE8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1FF5F7AE-9BDF-427F-BE1D-A8CCD6DC8D7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486D089C-7801-44D1-99C2-6E834708DB9D}"/>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5CC97872-68D5-4F66-8243-AB64B2D87A2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57DBC24E-3AB7-4DEF-BB7C-136C819175B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642C4411-7EEE-47F0-A7A8-9339B7D9A2F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3EF59A5-577E-44CD-A0AE-FDE2B54981C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5270230-E28B-4317-BC44-8909857C2F2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8A3CF003-2505-4968-A589-05F7596FAFA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2A9633F0-F527-4D55-8294-C2A9CE7EE0C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4" name="テキスト ボックス 123">
          <a:extLst>
            <a:ext uri="{FF2B5EF4-FFF2-40B4-BE49-F238E27FC236}">
              <a16:creationId xmlns:a16="http://schemas.microsoft.com/office/drawing/2014/main" id="{543393D9-35AF-4C09-96F5-49A901D0D77B}"/>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5A3907DF-01B1-4665-965F-0FF46544BCB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E66A675C-D613-4B7A-9725-24B5385DA3C6}"/>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E22D49F-CCCD-4294-B181-8046AF5799D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DF84638B-0568-47DC-A204-E9A81CB9718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906CB8D-48F3-42F6-9EDC-AEF99E11B9E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30" name="直線コネクタ 129">
          <a:extLst>
            <a:ext uri="{FF2B5EF4-FFF2-40B4-BE49-F238E27FC236}">
              <a16:creationId xmlns:a16="http://schemas.microsoft.com/office/drawing/2014/main" id="{BF430F47-AE61-449A-A150-C33D486904E4}"/>
            </a:ext>
          </a:extLst>
        </xdr:cNvPr>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31" name="債務償還比率最小値テキスト">
          <a:extLst>
            <a:ext uri="{FF2B5EF4-FFF2-40B4-BE49-F238E27FC236}">
              <a16:creationId xmlns:a16="http://schemas.microsoft.com/office/drawing/2014/main" id="{29A2AFAB-A31A-4B1D-9DFF-1D6FEC7055FA}"/>
            </a:ext>
          </a:extLst>
        </xdr:cNvPr>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32" name="直線コネクタ 131">
          <a:extLst>
            <a:ext uri="{FF2B5EF4-FFF2-40B4-BE49-F238E27FC236}">
              <a16:creationId xmlns:a16="http://schemas.microsoft.com/office/drawing/2014/main" id="{264F8D21-3E69-4298-A5B6-DAA72049C14F}"/>
            </a:ext>
          </a:extLst>
        </xdr:cNvPr>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33" name="債務償還比率最大値テキスト">
          <a:extLst>
            <a:ext uri="{FF2B5EF4-FFF2-40B4-BE49-F238E27FC236}">
              <a16:creationId xmlns:a16="http://schemas.microsoft.com/office/drawing/2014/main" id="{A63CA73E-56BD-40A7-B15A-62E43F94BAD2}"/>
            </a:ext>
          </a:extLst>
        </xdr:cNvPr>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4" name="直線コネクタ 133">
          <a:extLst>
            <a:ext uri="{FF2B5EF4-FFF2-40B4-BE49-F238E27FC236}">
              <a16:creationId xmlns:a16="http://schemas.microsoft.com/office/drawing/2014/main" id="{946B9C6D-9C41-4918-BC3C-E2728BB2F556}"/>
            </a:ext>
          </a:extLst>
        </xdr:cNvPr>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5" name="債務償還比率平均値テキスト">
          <a:extLst>
            <a:ext uri="{FF2B5EF4-FFF2-40B4-BE49-F238E27FC236}">
              <a16:creationId xmlns:a16="http://schemas.microsoft.com/office/drawing/2014/main" id="{0D3F3231-569B-4403-8591-8485414D4565}"/>
            </a:ext>
          </a:extLst>
        </xdr:cNvPr>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6" name="フローチャート: 判断 135">
          <a:extLst>
            <a:ext uri="{FF2B5EF4-FFF2-40B4-BE49-F238E27FC236}">
              <a16:creationId xmlns:a16="http://schemas.microsoft.com/office/drawing/2014/main" id="{5D7137A4-1DCC-4725-BCC9-5E9EBB8E0DB4}"/>
            </a:ext>
          </a:extLst>
        </xdr:cNvPr>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7" name="フローチャート: 判断 136">
          <a:extLst>
            <a:ext uri="{FF2B5EF4-FFF2-40B4-BE49-F238E27FC236}">
              <a16:creationId xmlns:a16="http://schemas.microsoft.com/office/drawing/2014/main" id="{AB9158AC-4837-456B-A568-8CB1EBB1B462}"/>
            </a:ext>
          </a:extLst>
        </xdr:cNvPr>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6250FBE-0CA2-4B5E-8A59-AE7A45AD521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03CE6E8-3BDB-4EE9-8D98-691BE48723B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CB01DA9-4E35-4C82-9A38-D2A4CEBA451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E0150A5-F51C-4959-AEBF-826F3C70979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2FFD72E-E2FA-4763-9DB8-742BF18AAC0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163661</xdr:rowOff>
    </xdr:from>
    <xdr:to>
      <xdr:col>76</xdr:col>
      <xdr:colOff>73025</xdr:colOff>
      <xdr:row>32</xdr:row>
      <xdr:rowOff>93811</xdr:rowOff>
    </xdr:to>
    <xdr:sp macro="" textlink="">
      <xdr:nvSpPr>
        <xdr:cNvPr id="143" name="楕円 142">
          <a:extLst>
            <a:ext uri="{FF2B5EF4-FFF2-40B4-BE49-F238E27FC236}">
              <a16:creationId xmlns:a16="http://schemas.microsoft.com/office/drawing/2014/main" id="{19A68957-F864-404C-9470-E5CF26143DA6}"/>
            </a:ext>
          </a:extLst>
        </xdr:cNvPr>
        <xdr:cNvSpPr/>
      </xdr:nvSpPr>
      <xdr:spPr>
        <a:xfrm>
          <a:off x="14744700" y="62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142088</xdr:rowOff>
    </xdr:from>
    <xdr:ext cx="469744" cy="259045"/>
    <xdr:sp macro="" textlink="">
      <xdr:nvSpPr>
        <xdr:cNvPr id="144" name="債務償還比率該当値テキスト">
          <a:extLst>
            <a:ext uri="{FF2B5EF4-FFF2-40B4-BE49-F238E27FC236}">
              <a16:creationId xmlns:a16="http://schemas.microsoft.com/office/drawing/2014/main" id="{F8757827-E9FF-4979-BCB5-8D6F95854AE4}"/>
            </a:ext>
          </a:extLst>
        </xdr:cNvPr>
        <xdr:cNvSpPr txBox="1"/>
      </xdr:nvSpPr>
      <xdr:spPr>
        <a:xfrm>
          <a:off x="14846300" y="622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128536</xdr:rowOff>
    </xdr:from>
    <xdr:to>
      <xdr:col>72</xdr:col>
      <xdr:colOff>123825</xdr:colOff>
      <xdr:row>33</xdr:row>
      <xdr:rowOff>58686</xdr:rowOff>
    </xdr:to>
    <xdr:sp macro="" textlink="">
      <xdr:nvSpPr>
        <xdr:cNvPr id="145" name="楕円 144">
          <a:extLst>
            <a:ext uri="{FF2B5EF4-FFF2-40B4-BE49-F238E27FC236}">
              <a16:creationId xmlns:a16="http://schemas.microsoft.com/office/drawing/2014/main" id="{CB291301-D476-46BA-911F-E2B0B03F7147}"/>
            </a:ext>
          </a:extLst>
        </xdr:cNvPr>
        <xdr:cNvSpPr/>
      </xdr:nvSpPr>
      <xdr:spPr>
        <a:xfrm>
          <a:off x="14033500" y="63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43011</xdr:rowOff>
    </xdr:from>
    <xdr:to>
      <xdr:col>76</xdr:col>
      <xdr:colOff>22225</xdr:colOff>
      <xdr:row>33</xdr:row>
      <xdr:rowOff>7886</xdr:rowOff>
    </xdr:to>
    <xdr:cxnSp macro="">
      <xdr:nvCxnSpPr>
        <xdr:cNvPr id="146" name="直線コネクタ 145">
          <a:extLst>
            <a:ext uri="{FF2B5EF4-FFF2-40B4-BE49-F238E27FC236}">
              <a16:creationId xmlns:a16="http://schemas.microsoft.com/office/drawing/2014/main" id="{45BA0660-1A0F-4008-9EAD-739CEFB97163}"/>
            </a:ext>
          </a:extLst>
        </xdr:cNvPr>
        <xdr:cNvCxnSpPr/>
      </xdr:nvCxnSpPr>
      <xdr:spPr>
        <a:xfrm flipV="1">
          <a:off x="14084300" y="6300936"/>
          <a:ext cx="711200" cy="1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47" name="n_1aveValue債務償還比率">
          <a:extLst>
            <a:ext uri="{FF2B5EF4-FFF2-40B4-BE49-F238E27FC236}">
              <a16:creationId xmlns:a16="http://schemas.microsoft.com/office/drawing/2014/main" id="{540E6190-5C98-4527-A55A-DB5A4EAD4F56}"/>
            </a:ext>
          </a:extLst>
        </xdr:cNvPr>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49813</xdr:rowOff>
    </xdr:from>
    <xdr:ext cx="469744" cy="259045"/>
    <xdr:sp macro="" textlink="">
      <xdr:nvSpPr>
        <xdr:cNvPr id="148" name="n_1mainValue債務償還比率">
          <a:extLst>
            <a:ext uri="{FF2B5EF4-FFF2-40B4-BE49-F238E27FC236}">
              <a16:creationId xmlns:a16="http://schemas.microsoft.com/office/drawing/2014/main" id="{4A92E624-ADB2-4204-B122-3DC2F7D5780A}"/>
            </a:ext>
          </a:extLst>
        </xdr:cNvPr>
        <xdr:cNvSpPr txBox="1"/>
      </xdr:nvSpPr>
      <xdr:spPr>
        <a:xfrm>
          <a:off x="13836727" y="64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3F70C718-52E8-4368-BBDA-4EB8A78FB18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A8C05D23-0C66-4272-8D62-67679636D16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2169EEA8-04FE-4947-BA0B-926CC1FB9D0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55395FD-3B6B-4826-9C47-8026246F588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9423F21C-1E56-494D-A382-7A1F6271265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275D73CE-02C4-400B-9E82-896E1EBB612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97E809-E1ED-4FC3-A397-8E7A30FF97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FD189A-D62A-4CBB-B79C-91D411A764F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8C7A06-E615-4764-AFC8-3AEFEDD243D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4AD1DDE-F10A-4794-9F1D-39AF4236BD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C5E9D6-E0F0-455D-87DD-0194BC16D91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3E8800-6E8D-4F0E-B0AA-580CD2AF01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1AD554-D0CB-4277-A894-91157244FE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1AB2B8-5358-46F6-9E1F-40F976BE51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C5925B-56ED-48BD-881B-FDF9D9A9A55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BB24E7-05BD-4ABC-9AAD-253CF516B5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14,709
14,302
72.80
7,595,060
7,123,365
423,888
4,306,799
4,177,465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E66458-E534-4C3C-8AA2-25ACC71B84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AE9BE8-CC42-4A11-AE70-B68CFFE3AA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BF6E86-409C-42E7-97F0-090C3A6887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D36E5D-21AE-433F-99DB-824A52473E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F10FCC-3948-4523-930E-E333FC0FAE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D1CC033-B92D-4E7D-A00F-B14D20BDD22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9CD380-7B29-4396-91DA-2F481C8407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40FA58-A721-454F-B4DF-89A6D636B0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166A1B1-CD1A-4BC6-92DC-B170C0C1A2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704FA2-274B-418E-9DAC-99B8347702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397B5C8-BF56-44CD-A8BF-94FAFE7372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C7934D-C9A8-43EF-8932-C540849FFE6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55049A9-2207-4C75-BE59-D5790CE212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F297DD-6C4E-4279-B43B-3428E27F46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9540DC-6C93-4232-8BD4-D6E6407522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13EF56-D358-427A-92B9-D7246D1B68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C65FB6-0BBC-4853-A8E1-1D9A3D562E7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F95B84-8012-4568-94AB-D004569AB9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7170CB5-39DD-4571-A9E4-F73A58BC909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ACC6D5E-8F65-4282-84FF-F4A81815670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C2C3599-5BD0-44FB-B6B4-7F3093DEDC5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56A9B48-FD94-49E2-9557-5A152DC4DEC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B4D0580-8CCD-4011-A183-4F4CCE87BD8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77D0E95-412E-4B9E-A855-672DE1D5C4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1BC2721-3E6B-4315-82EA-F2EBAC1DBA1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4DA0601-356A-4182-AE8E-7ACE737AE9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83C04C4-92DF-4709-9243-33AEE955CD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B2B9A15-C91E-480C-8693-21AB728FFB8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05C30E6-20C2-40F5-BA87-9765BBB829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E817A10-F022-4A0E-9362-5785EA063B7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154A9489-1A65-480B-85DC-5417482E2C7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4C60C6B2-5AA8-4F99-85D9-FA9C50C08B1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3FE27B1E-AE26-4107-9611-0BCC862EC126}"/>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836CCF06-2CBC-4A73-B3EC-3FE507308E8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6DE94F0-B0E2-43CD-9F16-099E0436E56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64EC6793-581F-4224-894B-082195AE6CB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6A04EF26-409D-49D6-9798-875E6CBBC2D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C17159C4-E26F-45AB-BE14-E4C527637D1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73790425-11EB-4E4A-957A-265A007506C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CC2AD283-3C63-4C2D-8876-A5F933BB275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7AABEB86-2F63-4ED2-9AB3-58F2E9C089D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E418C195-CD2F-4303-B983-9E585E98EF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E1FDDF66-149C-4344-A3CA-9A69784A0FF5}"/>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D33BACDD-9DEC-4AE9-8C1E-7F39DC746F9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DDF36381-D1FF-4507-B494-25859C73A6E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D270172-9142-43C9-B851-E90ACA38D8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a:extLst>
            <a:ext uri="{FF2B5EF4-FFF2-40B4-BE49-F238E27FC236}">
              <a16:creationId xmlns:a16="http://schemas.microsoft.com/office/drawing/2014/main" id="{593FC4C8-DB9F-4352-8AD1-3C78A730B748}"/>
            </a:ext>
          </a:extLst>
        </xdr:cNvPr>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459207C5-E487-4611-B369-4A8E86BC7256}"/>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a:extLst>
            <a:ext uri="{FF2B5EF4-FFF2-40B4-BE49-F238E27FC236}">
              <a16:creationId xmlns:a16="http://schemas.microsoft.com/office/drawing/2014/main" id="{0F50969E-439A-4B46-B721-B27A4938A2A2}"/>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a:extLst>
            <a:ext uri="{FF2B5EF4-FFF2-40B4-BE49-F238E27FC236}">
              <a16:creationId xmlns:a16="http://schemas.microsoft.com/office/drawing/2014/main" id="{F09EA036-B957-4A6D-B20C-1520CD288A58}"/>
            </a:ext>
          </a:extLst>
        </xdr:cNvPr>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a:extLst>
            <a:ext uri="{FF2B5EF4-FFF2-40B4-BE49-F238E27FC236}">
              <a16:creationId xmlns:a16="http://schemas.microsoft.com/office/drawing/2014/main" id="{8D28E9A0-AA53-4E89-BB79-5375C7033B4A}"/>
            </a:ext>
          </a:extLst>
        </xdr:cNvPr>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3" name="【道路】&#10;有形固定資産減価償却率平均値テキスト">
          <a:extLst>
            <a:ext uri="{FF2B5EF4-FFF2-40B4-BE49-F238E27FC236}">
              <a16:creationId xmlns:a16="http://schemas.microsoft.com/office/drawing/2014/main" id="{454C9F65-7ACE-45A1-8F88-39901443023F}"/>
            </a:ext>
          </a:extLst>
        </xdr:cNvPr>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a:extLst>
            <a:ext uri="{FF2B5EF4-FFF2-40B4-BE49-F238E27FC236}">
              <a16:creationId xmlns:a16="http://schemas.microsoft.com/office/drawing/2014/main" id="{738A41DF-AAAD-4E79-A762-A671AAA82874}"/>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a:extLst>
            <a:ext uri="{FF2B5EF4-FFF2-40B4-BE49-F238E27FC236}">
              <a16:creationId xmlns:a16="http://schemas.microsoft.com/office/drawing/2014/main" id="{BA992D03-457B-463F-9A75-670E3865D009}"/>
            </a:ext>
          </a:extLst>
        </xdr:cNvPr>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a:extLst>
            <a:ext uri="{FF2B5EF4-FFF2-40B4-BE49-F238E27FC236}">
              <a16:creationId xmlns:a16="http://schemas.microsoft.com/office/drawing/2014/main" id="{49EB0708-F1E1-4E9A-B71C-BCD525528ECD}"/>
            </a:ext>
          </a:extLst>
        </xdr:cNvPr>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a:extLst>
            <a:ext uri="{FF2B5EF4-FFF2-40B4-BE49-F238E27FC236}">
              <a16:creationId xmlns:a16="http://schemas.microsoft.com/office/drawing/2014/main" id="{86B71AC3-0105-4B89-A21B-57DBDC4A8433}"/>
            </a:ext>
          </a:extLst>
        </xdr:cNvPr>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FA2FFA-91DE-45D1-8090-7229644B18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091B45-E647-4900-858A-F7A8485057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91CF28F-E2C4-452E-9A3D-7940C62ECCA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818299-1694-4944-9063-221CA9C4D01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4018877-F9B5-4851-B9C5-9643CD25E6A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3" name="楕円 72">
          <a:extLst>
            <a:ext uri="{FF2B5EF4-FFF2-40B4-BE49-F238E27FC236}">
              <a16:creationId xmlns:a16="http://schemas.microsoft.com/office/drawing/2014/main" id="{54B2C0C7-D465-4A43-979A-9AFEC25128A9}"/>
            </a:ext>
          </a:extLst>
        </xdr:cNvPr>
        <xdr:cNvSpPr/>
      </xdr:nvSpPr>
      <xdr:spPr>
        <a:xfrm>
          <a:off x="4584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144616</xdr:rowOff>
    </xdr:from>
    <xdr:ext cx="405111" cy="259045"/>
    <xdr:sp macro="" textlink="">
      <xdr:nvSpPr>
        <xdr:cNvPr id="74" name="【道路】&#10;有形固定資産減価償却率該当値テキスト">
          <a:extLst>
            <a:ext uri="{FF2B5EF4-FFF2-40B4-BE49-F238E27FC236}">
              <a16:creationId xmlns:a16="http://schemas.microsoft.com/office/drawing/2014/main" id="{DC0D7F6B-2B5E-4DAC-84C4-5FC1D332D9FA}"/>
            </a:ext>
          </a:extLst>
        </xdr:cNvPr>
        <xdr:cNvSpPr txBox="1"/>
      </xdr:nvSpPr>
      <xdr:spPr>
        <a:xfrm>
          <a:off x="46736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5" name="楕円 74">
          <a:extLst>
            <a:ext uri="{FF2B5EF4-FFF2-40B4-BE49-F238E27FC236}">
              <a16:creationId xmlns:a16="http://schemas.microsoft.com/office/drawing/2014/main" id="{44A1A92B-5F2F-4C8D-ADA0-BA6611760497}"/>
            </a:ext>
          </a:extLst>
        </xdr:cNvPr>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56606</xdr:rowOff>
    </xdr:to>
    <xdr:cxnSp macro="">
      <xdr:nvCxnSpPr>
        <xdr:cNvPr id="76" name="直線コネクタ 75">
          <a:extLst>
            <a:ext uri="{FF2B5EF4-FFF2-40B4-BE49-F238E27FC236}">
              <a16:creationId xmlns:a16="http://schemas.microsoft.com/office/drawing/2014/main" id="{94166904-36D9-409C-9036-AF56B0419485}"/>
            </a:ext>
          </a:extLst>
        </xdr:cNvPr>
        <xdr:cNvCxnSpPr/>
      </xdr:nvCxnSpPr>
      <xdr:spPr>
        <a:xfrm flipV="1">
          <a:off x="3797300" y="651618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7" name="楕円 76">
          <a:extLst>
            <a:ext uri="{FF2B5EF4-FFF2-40B4-BE49-F238E27FC236}">
              <a16:creationId xmlns:a16="http://schemas.microsoft.com/office/drawing/2014/main" id="{CB708067-D89D-40C7-835D-A0ECE3365F24}"/>
            </a:ext>
          </a:extLst>
        </xdr:cNvPr>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121920</xdr:rowOff>
    </xdr:to>
    <xdr:cxnSp macro="">
      <xdr:nvCxnSpPr>
        <xdr:cNvPr id="78" name="直線コネクタ 77">
          <a:extLst>
            <a:ext uri="{FF2B5EF4-FFF2-40B4-BE49-F238E27FC236}">
              <a16:creationId xmlns:a16="http://schemas.microsoft.com/office/drawing/2014/main" id="{01FC17F2-11E7-4B36-AFBD-AAC173C19C49}"/>
            </a:ext>
          </a:extLst>
        </xdr:cNvPr>
        <xdr:cNvCxnSpPr/>
      </xdr:nvCxnSpPr>
      <xdr:spPr>
        <a:xfrm flipV="1">
          <a:off x="2908300" y="65717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9" name="n_1aveValue【道路】&#10;有形固定資産減価償却率">
          <a:extLst>
            <a:ext uri="{FF2B5EF4-FFF2-40B4-BE49-F238E27FC236}">
              <a16:creationId xmlns:a16="http://schemas.microsoft.com/office/drawing/2014/main" id="{9482C983-C581-4D20-A513-A87375D8A84D}"/>
            </a:ext>
          </a:extLst>
        </xdr:cNvPr>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0" name="n_2aveValue【道路】&#10;有形固定資産減価償却率">
          <a:extLst>
            <a:ext uri="{FF2B5EF4-FFF2-40B4-BE49-F238E27FC236}">
              <a16:creationId xmlns:a16="http://schemas.microsoft.com/office/drawing/2014/main" id="{992B8B76-1F63-4800-9E71-CFD096BC9B17}"/>
            </a:ext>
          </a:extLst>
        </xdr:cNvPr>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1" name="n_3aveValue【道路】&#10;有形固定資産減価償却率">
          <a:extLst>
            <a:ext uri="{FF2B5EF4-FFF2-40B4-BE49-F238E27FC236}">
              <a16:creationId xmlns:a16="http://schemas.microsoft.com/office/drawing/2014/main" id="{37C6EBB1-B75C-429A-B2AD-BCE41C8CE0C3}"/>
            </a:ext>
          </a:extLst>
        </xdr:cNvPr>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123933</xdr:rowOff>
    </xdr:from>
    <xdr:ext cx="405111" cy="259045"/>
    <xdr:sp macro="" textlink="">
      <xdr:nvSpPr>
        <xdr:cNvPr id="82" name="n_1mainValue【道路】&#10;有形固定資産減価償却率">
          <a:extLst>
            <a:ext uri="{FF2B5EF4-FFF2-40B4-BE49-F238E27FC236}">
              <a16:creationId xmlns:a16="http://schemas.microsoft.com/office/drawing/2014/main" id="{2FBA14DD-A150-41A8-AFFD-FB665AC64DF5}"/>
            </a:ext>
          </a:extLst>
        </xdr:cNvPr>
        <xdr:cNvSpPr txBox="1"/>
      </xdr:nvSpPr>
      <xdr:spPr>
        <a:xfrm>
          <a:off x="35820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mainValue【道路】&#10;有形固定資産減価償却率">
          <a:extLst>
            <a:ext uri="{FF2B5EF4-FFF2-40B4-BE49-F238E27FC236}">
              <a16:creationId xmlns:a16="http://schemas.microsoft.com/office/drawing/2014/main" id="{FA4697CD-0A5F-478B-B836-C09DD69069B4}"/>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6BF4A808-A6FD-43F8-9E33-647E94FAAE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A45AADA6-E20A-457D-A5BD-2FBECCA33A1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DCF5A52B-EBB8-4957-9644-70533CF1D67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ABE5F76C-C3F4-4501-B891-44B60973699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85862BBB-C864-402E-A912-83467C2B84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C0DC8C84-A757-4038-8962-AC97AC5B4E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282CF9B0-62CE-45AC-802D-BF46C15BC2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FE9E83D8-1001-418C-83F0-022C977925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a:extLst>
            <a:ext uri="{FF2B5EF4-FFF2-40B4-BE49-F238E27FC236}">
              <a16:creationId xmlns:a16="http://schemas.microsoft.com/office/drawing/2014/main" id="{66E1A43C-8804-43FC-A78E-D1C535148AF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71334DAD-AFAF-4BCE-B3D8-7756842E0A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2EC2D97F-8316-4745-A1EB-79508FA81CD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C9B1F59D-6FEC-41D0-99BD-C5B383AE8C5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D650DC3F-237B-47C8-BC6B-92D9F9F6CE8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a:extLst>
            <a:ext uri="{FF2B5EF4-FFF2-40B4-BE49-F238E27FC236}">
              <a16:creationId xmlns:a16="http://schemas.microsoft.com/office/drawing/2014/main" id="{181D5401-97F2-4AB0-8B2C-B3814664AA0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350CF9D1-1EDC-444D-907D-115FBBB679D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a:extLst>
            <a:ext uri="{FF2B5EF4-FFF2-40B4-BE49-F238E27FC236}">
              <a16:creationId xmlns:a16="http://schemas.microsoft.com/office/drawing/2014/main" id="{DF01C247-25AC-4ECD-B5FD-08331574C49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A5D523CF-A365-438F-8E30-D2580930851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a:extLst>
            <a:ext uri="{FF2B5EF4-FFF2-40B4-BE49-F238E27FC236}">
              <a16:creationId xmlns:a16="http://schemas.microsoft.com/office/drawing/2014/main" id="{6147076E-7BC6-44B0-9874-0FB53896324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C54857F4-2918-45CB-8DF3-0D8850AEA9B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a:extLst>
            <a:ext uri="{FF2B5EF4-FFF2-40B4-BE49-F238E27FC236}">
              <a16:creationId xmlns:a16="http://schemas.microsoft.com/office/drawing/2014/main" id="{D00D92E7-EC7A-48A5-9F3C-D27244F5D18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537EAF4C-C576-44A3-9828-48157777409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C82AC6D8-A93D-4916-9B22-FCE2962410F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51F32A00-CAAA-4B59-BCB0-39ED7C08CF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7" name="直線コネクタ 106">
          <a:extLst>
            <a:ext uri="{FF2B5EF4-FFF2-40B4-BE49-F238E27FC236}">
              <a16:creationId xmlns:a16="http://schemas.microsoft.com/office/drawing/2014/main" id="{110618BC-F1F8-4B1C-9EE3-33BAA1FD64F1}"/>
            </a:ext>
          </a:extLst>
        </xdr:cNvPr>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8" name="【道路】&#10;一人当たり延長最小値テキスト">
          <a:extLst>
            <a:ext uri="{FF2B5EF4-FFF2-40B4-BE49-F238E27FC236}">
              <a16:creationId xmlns:a16="http://schemas.microsoft.com/office/drawing/2014/main" id="{F90E99CD-6EBE-48C7-93A0-49BE14977A6C}"/>
            </a:ext>
          </a:extLst>
        </xdr:cNvPr>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9" name="直線コネクタ 108">
          <a:extLst>
            <a:ext uri="{FF2B5EF4-FFF2-40B4-BE49-F238E27FC236}">
              <a16:creationId xmlns:a16="http://schemas.microsoft.com/office/drawing/2014/main" id="{02E8EB1C-BBC7-48E3-862B-2D9149059332}"/>
            </a:ext>
          </a:extLst>
        </xdr:cNvPr>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0" name="【道路】&#10;一人当たり延長最大値テキスト">
          <a:extLst>
            <a:ext uri="{FF2B5EF4-FFF2-40B4-BE49-F238E27FC236}">
              <a16:creationId xmlns:a16="http://schemas.microsoft.com/office/drawing/2014/main" id="{1F0896FF-8BB2-4DAF-AE04-0181FD80608E}"/>
            </a:ext>
          </a:extLst>
        </xdr:cNvPr>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1" name="直線コネクタ 110">
          <a:extLst>
            <a:ext uri="{FF2B5EF4-FFF2-40B4-BE49-F238E27FC236}">
              <a16:creationId xmlns:a16="http://schemas.microsoft.com/office/drawing/2014/main" id="{A2F9D725-7746-44DA-AD27-B8FA1072FA58}"/>
            </a:ext>
          </a:extLst>
        </xdr:cNvPr>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2" name="【道路】&#10;一人当たり延長平均値テキスト">
          <a:extLst>
            <a:ext uri="{FF2B5EF4-FFF2-40B4-BE49-F238E27FC236}">
              <a16:creationId xmlns:a16="http://schemas.microsoft.com/office/drawing/2014/main" id="{E7341375-3025-485F-81E3-DEA945E95F33}"/>
            </a:ext>
          </a:extLst>
        </xdr:cNvPr>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3" name="フローチャート: 判断 112">
          <a:extLst>
            <a:ext uri="{FF2B5EF4-FFF2-40B4-BE49-F238E27FC236}">
              <a16:creationId xmlns:a16="http://schemas.microsoft.com/office/drawing/2014/main" id="{532C6536-2788-4D60-960D-B654886C55A4}"/>
            </a:ext>
          </a:extLst>
        </xdr:cNvPr>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4" name="フローチャート: 判断 113">
          <a:extLst>
            <a:ext uri="{FF2B5EF4-FFF2-40B4-BE49-F238E27FC236}">
              <a16:creationId xmlns:a16="http://schemas.microsoft.com/office/drawing/2014/main" id="{C3AF346E-A730-447E-9112-41FA8041634F}"/>
            </a:ext>
          </a:extLst>
        </xdr:cNvPr>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5" name="フローチャート: 判断 114">
          <a:extLst>
            <a:ext uri="{FF2B5EF4-FFF2-40B4-BE49-F238E27FC236}">
              <a16:creationId xmlns:a16="http://schemas.microsoft.com/office/drawing/2014/main" id="{E723AA5E-7D96-4389-8E66-AFFF78F272E3}"/>
            </a:ext>
          </a:extLst>
        </xdr:cNvPr>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6" name="フローチャート: 判断 115">
          <a:extLst>
            <a:ext uri="{FF2B5EF4-FFF2-40B4-BE49-F238E27FC236}">
              <a16:creationId xmlns:a16="http://schemas.microsoft.com/office/drawing/2014/main" id="{902917BF-4958-48C9-A437-C2248464DBF0}"/>
            </a:ext>
          </a:extLst>
        </xdr:cNvPr>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2B85513-ADD8-4B9D-8CAD-0509B32F4C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D0D2807-28F4-44FC-8303-AA1524EEB6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94452BF-1FEA-4FF6-8B7C-EAC30CD49B9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10F84D7-4D2A-4551-8FE9-013918D8559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0004BF7-656C-4487-BDC2-922D6E9DB57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151111</xdr:rowOff>
    </xdr:from>
    <xdr:to>
      <xdr:col>55</xdr:col>
      <xdr:colOff>50800</xdr:colOff>
      <xdr:row>39</xdr:row>
      <xdr:rowOff>81261</xdr:rowOff>
    </xdr:to>
    <xdr:sp macro="" textlink="">
      <xdr:nvSpPr>
        <xdr:cNvPr id="122" name="楕円 121">
          <a:extLst>
            <a:ext uri="{FF2B5EF4-FFF2-40B4-BE49-F238E27FC236}">
              <a16:creationId xmlns:a16="http://schemas.microsoft.com/office/drawing/2014/main" id="{F6427565-E0DC-4DAF-91F0-24B41561C78D}"/>
            </a:ext>
          </a:extLst>
        </xdr:cNvPr>
        <xdr:cNvSpPr/>
      </xdr:nvSpPr>
      <xdr:spPr>
        <a:xfrm>
          <a:off x="10426700" y="66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129538</xdr:rowOff>
    </xdr:from>
    <xdr:ext cx="534377" cy="259045"/>
    <xdr:sp macro="" textlink="">
      <xdr:nvSpPr>
        <xdr:cNvPr id="123" name="【道路】&#10;一人当たり延長該当値テキスト">
          <a:extLst>
            <a:ext uri="{FF2B5EF4-FFF2-40B4-BE49-F238E27FC236}">
              <a16:creationId xmlns:a16="http://schemas.microsoft.com/office/drawing/2014/main" id="{0D345716-84CE-4D68-AE58-F0616F341BEB}"/>
            </a:ext>
          </a:extLst>
        </xdr:cNvPr>
        <xdr:cNvSpPr txBox="1"/>
      </xdr:nvSpPr>
      <xdr:spPr>
        <a:xfrm>
          <a:off x="10515600" y="66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160045</xdr:rowOff>
    </xdr:from>
    <xdr:to>
      <xdr:col>50</xdr:col>
      <xdr:colOff>165100</xdr:colOff>
      <xdr:row>39</xdr:row>
      <xdr:rowOff>90195</xdr:rowOff>
    </xdr:to>
    <xdr:sp macro="" textlink="">
      <xdr:nvSpPr>
        <xdr:cNvPr id="124" name="楕円 123">
          <a:extLst>
            <a:ext uri="{FF2B5EF4-FFF2-40B4-BE49-F238E27FC236}">
              <a16:creationId xmlns:a16="http://schemas.microsoft.com/office/drawing/2014/main" id="{F109AF9F-EEE9-44A3-8981-DA6804C750DE}"/>
            </a:ext>
          </a:extLst>
        </xdr:cNvPr>
        <xdr:cNvSpPr/>
      </xdr:nvSpPr>
      <xdr:spPr>
        <a:xfrm>
          <a:off x="9588500" y="66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30461</xdr:rowOff>
    </xdr:from>
    <xdr:to>
      <xdr:col>55</xdr:col>
      <xdr:colOff>0</xdr:colOff>
      <xdr:row>39</xdr:row>
      <xdr:rowOff>39395</xdr:rowOff>
    </xdr:to>
    <xdr:cxnSp macro="">
      <xdr:nvCxnSpPr>
        <xdr:cNvPr id="125" name="直線コネクタ 124">
          <a:extLst>
            <a:ext uri="{FF2B5EF4-FFF2-40B4-BE49-F238E27FC236}">
              <a16:creationId xmlns:a16="http://schemas.microsoft.com/office/drawing/2014/main" id="{E378822A-8319-4909-995B-85F313DA15D6}"/>
            </a:ext>
          </a:extLst>
        </xdr:cNvPr>
        <xdr:cNvCxnSpPr/>
      </xdr:nvCxnSpPr>
      <xdr:spPr>
        <a:xfrm flipV="1">
          <a:off x="9639300" y="6717011"/>
          <a:ext cx="8382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165208</xdr:rowOff>
    </xdr:from>
    <xdr:to>
      <xdr:col>46</xdr:col>
      <xdr:colOff>38100</xdr:colOff>
      <xdr:row>39</xdr:row>
      <xdr:rowOff>95358</xdr:rowOff>
    </xdr:to>
    <xdr:sp macro="" textlink="">
      <xdr:nvSpPr>
        <xdr:cNvPr id="126" name="楕円 125">
          <a:extLst>
            <a:ext uri="{FF2B5EF4-FFF2-40B4-BE49-F238E27FC236}">
              <a16:creationId xmlns:a16="http://schemas.microsoft.com/office/drawing/2014/main" id="{91DE4DA2-A36B-4414-895B-5FBF7E6E15A1}"/>
            </a:ext>
          </a:extLst>
        </xdr:cNvPr>
        <xdr:cNvSpPr/>
      </xdr:nvSpPr>
      <xdr:spPr>
        <a:xfrm>
          <a:off x="8699500" y="66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39395</xdr:rowOff>
    </xdr:from>
    <xdr:to>
      <xdr:col>50</xdr:col>
      <xdr:colOff>114300</xdr:colOff>
      <xdr:row>39</xdr:row>
      <xdr:rowOff>44558</xdr:rowOff>
    </xdr:to>
    <xdr:cxnSp macro="">
      <xdr:nvCxnSpPr>
        <xdr:cNvPr id="127" name="直線コネクタ 126">
          <a:extLst>
            <a:ext uri="{FF2B5EF4-FFF2-40B4-BE49-F238E27FC236}">
              <a16:creationId xmlns:a16="http://schemas.microsoft.com/office/drawing/2014/main" id="{81A5B6DF-A289-456D-BA9C-51E2C5CE120F}"/>
            </a:ext>
          </a:extLst>
        </xdr:cNvPr>
        <xdr:cNvCxnSpPr/>
      </xdr:nvCxnSpPr>
      <xdr:spPr>
        <a:xfrm flipV="1">
          <a:off x="8750300" y="6725945"/>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28" name="n_1aveValue【道路】&#10;一人当たり延長">
          <a:extLst>
            <a:ext uri="{FF2B5EF4-FFF2-40B4-BE49-F238E27FC236}">
              <a16:creationId xmlns:a16="http://schemas.microsoft.com/office/drawing/2014/main" id="{62497DE8-24F2-49DA-8421-B1B8A519C036}"/>
            </a:ext>
          </a:extLst>
        </xdr:cNvPr>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29" name="n_2aveValue【道路】&#10;一人当たり延長">
          <a:extLst>
            <a:ext uri="{FF2B5EF4-FFF2-40B4-BE49-F238E27FC236}">
              <a16:creationId xmlns:a16="http://schemas.microsoft.com/office/drawing/2014/main" id="{3EFEDA96-0F3E-4D91-A2F9-678C9725CB8B}"/>
            </a:ext>
          </a:extLst>
        </xdr:cNvPr>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0" name="n_3aveValue【道路】&#10;一人当たり延長">
          <a:extLst>
            <a:ext uri="{FF2B5EF4-FFF2-40B4-BE49-F238E27FC236}">
              <a16:creationId xmlns:a16="http://schemas.microsoft.com/office/drawing/2014/main" id="{D439536E-353E-4D48-89C0-2FE1569FDE05}"/>
            </a:ext>
          </a:extLst>
        </xdr:cNvPr>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81322</xdr:rowOff>
    </xdr:from>
    <xdr:ext cx="534377" cy="259045"/>
    <xdr:sp macro="" textlink="">
      <xdr:nvSpPr>
        <xdr:cNvPr id="131" name="n_1mainValue【道路】&#10;一人当たり延長">
          <a:extLst>
            <a:ext uri="{FF2B5EF4-FFF2-40B4-BE49-F238E27FC236}">
              <a16:creationId xmlns:a16="http://schemas.microsoft.com/office/drawing/2014/main" id="{54846C73-EB73-4983-85EC-F054658768ED}"/>
            </a:ext>
          </a:extLst>
        </xdr:cNvPr>
        <xdr:cNvSpPr txBox="1"/>
      </xdr:nvSpPr>
      <xdr:spPr>
        <a:xfrm>
          <a:off x="9359411" y="67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86485</xdr:rowOff>
    </xdr:from>
    <xdr:ext cx="534377" cy="259045"/>
    <xdr:sp macro="" textlink="">
      <xdr:nvSpPr>
        <xdr:cNvPr id="132" name="n_2mainValue【道路】&#10;一人当たり延長">
          <a:extLst>
            <a:ext uri="{FF2B5EF4-FFF2-40B4-BE49-F238E27FC236}">
              <a16:creationId xmlns:a16="http://schemas.microsoft.com/office/drawing/2014/main" id="{5FB7AEE3-491F-423B-8659-6E734A6F4330}"/>
            </a:ext>
          </a:extLst>
        </xdr:cNvPr>
        <xdr:cNvSpPr txBox="1"/>
      </xdr:nvSpPr>
      <xdr:spPr>
        <a:xfrm>
          <a:off x="8483111" y="67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BF2EF2C6-D3B5-4233-BC1B-E7E30E355A6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959775F3-5201-48DF-A6D8-C2F443C260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245D279D-C93C-4C52-A40E-07AA2AB51C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FEECCC13-5118-41F4-A882-B5D4A5DDA64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4A203589-B417-44F4-A4DA-172806014E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5AD8B525-CA9D-4986-B9ED-C6C9C7C34F3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2C0EC867-29C2-4027-AE26-4AC3BE65511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D29F756D-BA80-4F26-B55C-4AD13C8CE1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FE446124-7E19-4281-892F-E4B381BC6DB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4B1BD6C5-8B2C-4A56-A530-18111D3CC2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a:extLst>
            <a:ext uri="{FF2B5EF4-FFF2-40B4-BE49-F238E27FC236}">
              <a16:creationId xmlns:a16="http://schemas.microsoft.com/office/drawing/2014/main" id="{4C05006B-E4A6-4348-ADD3-1C992F9B124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50AEC61B-CF84-4F2A-AACD-8F25FB10093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a:extLst>
            <a:ext uri="{FF2B5EF4-FFF2-40B4-BE49-F238E27FC236}">
              <a16:creationId xmlns:a16="http://schemas.microsoft.com/office/drawing/2014/main" id="{4B54ABAC-240C-4689-85A8-FB81F56306F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5975A92D-1500-423D-BD4E-FA49227AC48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959BDBC2-4005-4B07-925B-73296127C6C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ABECA0EA-A62E-4DA5-AD67-EEF2CAF9921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4BE22026-972D-4FAB-A56A-182C1101379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032D1CBC-DA8E-4E15-8B89-BF366EB11CA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7C9EB8EE-14E2-47DE-9BE1-2B3DD5C5080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76751F89-FCAF-4340-9247-324189DEA8E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a:extLst>
            <a:ext uri="{FF2B5EF4-FFF2-40B4-BE49-F238E27FC236}">
              <a16:creationId xmlns:a16="http://schemas.microsoft.com/office/drawing/2014/main" id="{75484481-34C1-4AED-AC85-6634EE1722E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4DA94F44-B3FE-4F3E-9B0E-62DE666D01E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D2CEBEE3-80FF-4000-80D2-EECB0DFAFCF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7B943B57-435C-4873-8EC8-B342BD25B96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57" name="直線コネクタ 156">
          <a:extLst>
            <a:ext uri="{FF2B5EF4-FFF2-40B4-BE49-F238E27FC236}">
              <a16:creationId xmlns:a16="http://schemas.microsoft.com/office/drawing/2014/main" id="{7782CFAF-5119-456A-9D74-8E1649A9586F}"/>
            </a:ext>
          </a:extLst>
        </xdr:cNvPr>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34DABD69-8936-4A71-8F69-8E1BD4429C9E}"/>
            </a:ext>
          </a:extLst>
        </xdr:cNvPr>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59" name="直線コネクタ 158">
          <a:extLst>
            <a:ext uri="{FF2B5EF4-FFF2-40B4-BE49-F238E27FC236}">
              <a16:creationId xmlns:a16="http://schemas.microsoft.com/office/drawing/2014/main" id="{586337A9-9CE0-46BA-B3BC-9B4BACBDA5C7}"/>
            </a:ext>
          </a:extLst>
        </xdr:cNvPr>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B3585049-A513-4FC7-A2DE-E5AC206EBA61}"/>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1" name="直線コネクタ 160">
          <a:extLst>
            <a:ext uri="{FF2B5EF4-FFF2-40B4-BE49-F238E27FC236}">
              <a16:creationId xmlns:a16="http://schemas.microsoft.com/office/drawing/2014/main" id="{19514D37-754A-4BE5-A9F4-C5ADC2290C8B}"/>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B6EC9CB2-0E78-4A19-9FC6-9DB95F17612B}"/>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3" name="フローチャート: 判断 162">
          <a:extLst>
            <a:ext uri="{FF2B5EF4-FFF2-40B4-BE49-F238E27FC236}">
              <a16:creationId xmlns:a16="http://schemas.microsoft.com/office/drawing/2014/main" id="{F212AD4B-9129-46C8-9BF4-9DB95C850376}"/>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4" name="フローチャート: 判断 163">
          <a:extLst>
            <a:ext uri="{FF2B5EF4-FFF2-40B4-BE49-F238E27FC236}">
              <a16:creationId xmlns:a16="http://schemas.microsoft.com/office/drawing/2014/main" id="{B9F37839-3BD2-4D2C-AE3E-C7D42296DC31}"/>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65" name="フローチャート: 判断 164">
          <a:extLst>
            <a:ext uri="{FF2B5EF4-FFF2-40B4-BE49-F238E27FC236}">
              <a16:creationId xmlns:a16="http://schemas.microsoft.com/office/drawing/2014/main" id="{B41E3175-B111-4B94-A6D6-BC1381716894}"/>
            </a:ext>
          </a:extLst>
        </xdr:cNvPr>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66" name="フローチャート: 判断 165">
          <a:extLst>
            <a:ext uri="{FF2B5EF4-FFF2-40B4-BE49-F238E27FC236}">
              <a16:creationId xmlns:a16="http://schemas.microsoft.com/office/drawing/2014/main" id="{E5CC2A74-0EC3-4E90-919D-976F77F052F6}"/>
            </a:ext>
          </a:extLst>
        </xdr:cNvPr>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E4E39C-2E88-42A8-B909-4B554EE765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3FBA836-D924-4DDB-AF0E-1E8F35F5BDE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2C2CF9B-2180-4C37-9955-8C864A1F173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B02DF2F-828A-46C5-B3E8-53B86931AE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E33212E5-C98D-4689-8AFB-57E3917ECD3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65405</xdr:rowOff>
    </xdr:from>
    <xdr:to>
      <xdr:col>24</xdr:col>
      <xdr:colOff>114300</xdr:colOff>
      <xdr:row>62</xdr:row>
      <xdr:rowOff>167005</xdr:rowOff>
    </xdr:to>
    <xdr:sp macro="" textlink="">
      <xdr:nvSpPr>
        <xdr:cNvPr id="172" name="楕円 171">
          <a:extLst>
            <a:ext uri="{FF2B5EF4-FFF2-40B4-BE49-F238E27FC236}">
              <a16:creationId xmlns:a16="http://schemas.microsoft.com/office/drawing/2014/main" id="{D708763B-589F-4289-AA51-6754C206CDDF}"/>
            </a:ext>
          </a:extLst>
        </xdr:cNvPr>
        <xdr:cNvSpPr/>
      </xdr:nvSpPr>
      <xdr:spPr>
        <a:xfrm>
          <a:off x="4584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43832</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4BAD017E-8157-458E-8B51-35E92C9821D7}"/>
            </a:ext>
          </a:extLst>
        </xdr:cNvPr>
        <xdr:cNvSpPr txBox="1"/>
      </xdr:nvSpPr>
      <xdr:spPr>
        <a:xfrm>
          <a:off x="46736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103505</xdr:rowOff>
    </xdr:from>
    <xdr:to>
      <xdr:col>20</xdr:col>
      <xdr:colOff>38100</xdr:colOff>
      <xdr:row>63</xdr:row>
      <xdr:rowOff>33655</xdr:rowOff>
    </xdr:to>
    <xdr:sp macro="" textlink="">
      <xdr:nvSpPr>
        <xdr:cNvPr id="174" name="楕円 173">
          <a:extLst>
            <a:ext uri="{FF2B5EF4-FFF2-40B4-BE49-F238E27FC236}">
              <a16:creationId xmlns:a16="http://schemas.microsoft.com/office/drawing/2014/main" id="{937199AF-4F03-4BFB-BB5B-B1ABB5A5C498}"/>
            </a:ext>
          </a:extLst>
        </xdr:cNvPr>
        <xdr:cNvSpPr/>
      </xdr:nvSpPr>
      <xdr:spPr>
        <a:xfrm>
          <a:off x="3746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116205</xdr:rowOff>
    </xdr:from>
    <xdr:to>
      <xdr:col>24</xdr:col>
      <xdr:colOff>63500</xdr:colOff>
      <xdr:row>62</xdr:row>
      <xdr:rowOff>154305</xdr:rowOff>
    </xdr:to>
    <xdr:cxnSp macro="">
      <xdr:nvCxnSpPr>
        <xdr:cNvPr id="175" name="直線コネクタ 174">
          <a:extLst>
            <a:ext uri="{FF2B5EF4-FFF2-40B4-BE49-F238E27FC236}">
              <a16:creationId xmlns:a16="http://schemas.microsoft.com/office/drawing/2014/main" id="{BFAB3B8A-2402-4285-8E89-B040375B221B}"/>
            </a:ext>
          </a:extLst>
        </xdr:cNvPr>
        <xdr:cNvCxnSpPr/>
      </xdr:nvCxnSpPr>
      <xdr:spPr>
        <a:xfrm flipV="1">
          <a:off x="3797300" y="107461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141605</xdr:rowOff>
    </xdr:from>
    <xdr:to>
      <xdr:col>15</xdr:col>
      <xdr:colOff>101600</xdr:colOff>
      <xdr:row>63</xdr:row>
      <xdr:rowOff>71755</xdr:rowOff>
    </xdr:to>
    <xdr:sp macro="" textlink="">
      <xdr:nvSpPr>
        <xdr:cNvPr id="176" name="楕円 175">
          <a:extLst>
            <a:ext uri="{FF2B5EF4-FFF2-40B4-BE49-F238E27FC236}">
              <a16:creationId xmlns:a16="http://schemas.microsoft.com/office/drawing/2014/main" id="{D7D1DABD-F333-4200-B8B1-ACB9A6C913EB}"/>
            </a:ext>
          </a:extLst>
        </xdr:cNvPr>
        <xdr:cNvSpPr/>
      </xdr:nvSpPr>
      <xdr:spPr>
        <a:xfrm>
          <a:off x="2857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154305</xdr:rowOff>
    </xdr:from>
    <xdr:to>
      <xdr:col>19</xdr:col>
      <xdr:colOff>177800</xdr:colOff>
      <xdr:row>63</xdr:row>
      <xdr:rowOff>20955</xdr:rowOff>
    </xdr:to>
    <xdr:cxnSp macro="">
      <xdr:nvCxnSpPr>
        <xdr:cNvPr id="177" name="直線コネクタ 176">
          <a:extLst>
            <a:ext uri="{FF2B5EF4-FFF2-40B4-BE49-F238E27FC236}">
              <a16:creationId xmlns:a16="http://schemas.microsoft.com/office/drawing/2014/main" id="{C9D8C957-5FE0-4248-B3AB-5F02A30070FD}"/>
            </a:ext>
          </a:extLst>
        </xdr:cNvPr>
        <xdr:cNvCxnSpPr/>
      </xdr:nvCxnSpPr>
      <xdr:spPr>
        <a:xfrm flipV="1">
          <a:off x="2908300" y="10784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A3CFF94C-F7D6-4693-A2DC-74E752FCB737}"/>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CCD14999-6242-4864-A510-634597247055}"/>
            </a:ext>
          </a:extLst>
        </xdr:cNvPr>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27F0FDBA-12DA-47F9-9919-17A7A9ACD953}"/>
            </a:ext>
          </a:extLst>
        </xdr:cNvPr>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24782</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443219A6-2767-4771-8CA9-6623A5520424}"/>
            </a:ext>
          </a:extLst>
        </xdr:cNvPr>
        <xdr:cNvSpPr txBox="1"/>
      </xdr:nvSpPr>
      <xdr:spPr>
        <a:xfrm>
          <a:off x="35820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62882</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C585BAEB-A8E5-4C01-B28E-8846BEF4DA90}"/>
            </a:ext>
          </a:extLst>
        </xdr:cNvPr>
        <xdr:cNvSpPr txBox="1"/>
      </xdr:nvSpPr>
      <xdr:spPr>
        <a:xfrm>
          <a:off x="2705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E6567D32-02A4-400B-8F65-B356359CC3F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47541A24-641A-4CB3-8A79-27079BF8C13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72FC6D4-CD7A-4859-8048-8D41BDB975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BD0238D6-6E4F-4C26-B92F-33AE240104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2122756F-D644-460A-8480-C436288C41E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2EF1D348-CB16-40E9-857F-0E6EA7BE09F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E2B526D-4AF6-4481-8037-C24415C99F5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57C79F76-3FF3-4962-9711-769ABCE315E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6A240920-3105-4A71-A0BC-2444F9CD4D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6B2EA79-B353-4AB9-B8FA-FEBBC8A441F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a:extLst>
            <a:ext uri="{FF2B5EF4-FFF2-40B4-BE49-F238E27FC236}">
              <a16:creationId xmlns:a16="http://schemas.microsoft.com/office/drawing/2014/main" id="{413AD3AC-C41B-482F-88FC-3F6974D9F15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4" name="テキスト ボックス 193">
          <a:extLst>
            <a:ext uri="{FF2B5EF4-FFF2-40B4-BE49-F238E27FC236}">
              <a16:creationId xmlns:a16="http://schemas.microsoft.com/office/drawing/2014/main" id="{E2240ECB-9D3C-4DDB-95CB-B0679D28420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a:extLst>
            <a:ext uri="{FF2B5EF4-FFF2-40B4-BE49-F238E27FC236}">
              <a16:creationId xmlns:a16="http://schemas.microsoft.com/office/drawing/2014/main" id="{B762A925-EEB8-4716-B667-D3447EAF35F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6" name="テキスト ボックス 195">
          <a:extLst>
            <a:ext uri="{FF2B5EF4-FFF2-40B4-BE49-F238E27FC236}">
              <a16:creationId xmlns:a16="http://schemas.microsoft.com/office/drawing/2014/main" id="{A010B615-271D-4C39-A1CB-CFEBC319EF6E}"/>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a:extLst>
            <a:ext uri="{FF2B5EF4-FFF2-40B4-BE49-F238E27FC236}">
              <a16:creationId xmlns:a16="http://schemas.microsoft.com/office/drawing/2014/main" id="{E41B92E6-B159-49B7-BDA4-A98149FCA5A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8" name="テキスト ボックス 197">
          <a:extLst>
            <a:ext uri="{FF2B5EF4-FFF2-40B4-BE49-F238E27FC236}">
              <a16:creationId xmlns:a16="http://schemas.microsoft.com/office/drawing/2014/main" id="{301D6932-E00A-4398-BC58-8C355D2FEB7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a:extLst>
            <a:ext uri="{FF2B5EF4-FFF2-40B4-BE49-F238E27FC236}">
              <a16:creationId xmlns:a16="http://schemas.microsoft.com/office/drawing/2014/main" id="{9AD25FED-E880-4DCB-8227-73DEDBE9B2D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0" name="テキスト ボックス 199">
          <a:extLst>
            <a:ext uri="{FF2B5EF4-FFF2-40B4-BE49-F238E27FC236}">
              <a16:creationId xmlns:a16="http://schemas.microsoft.com/office/drawing/2014/main" id="{0992F0F4-1B7B-4AF8-A112-2948C255FE5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a:extLst>
            <a:ext uri="{FF2B5EF4-FFF2-40B4-BE49-F238E27FC236}">
              <a16:creationId xmlns:a16="http://schemas.microsoft.com/office/drawing/2014/main" id="{842DD54A-867B-4253-BEAD-40264A759DA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2" name="テキスト ボックス 201">
          <a:extLst>
            <a:ext uri="{FF2B5EF4-FFF2-40B4-BE49-F238E27FC236}">
              <a16:creationId xmlns:a16="http://schemas.microsoft.com/office/drawing/2014/main" id="{86B2C440-9280-4C45-82D4-05398FA81C1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a:extLst>
            <a:ext uri="{FF2B5EF4-FFF2-40B4-BE49-F238E27FC236}">
              <a16:creationId xmlns:a16="http://schemas.microsoft.com/office/drawing/2014/main" id="{83653806-5A7B-4281-BA67-65E8C449CCF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4" name="テキスト ボックス 203">
          <a:extLst>
            <a:ext uri="{FF2B5EF4-FFF2-40B4-BE49-F238E27FC236}">
              <a16:creationId xmlns:a16="http://schemas.microsoft.com/office/drawing/2014/main" id="{A27A2732-2A4F-49F3-9D90-D6C621DDF84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1775B289-9557-45A2-98E6-CE8D9D419B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a:extLst>
            <a:ext uri="{FF2B5EF4-FFF2-40B4-BE49-F238E27FC236}">
              <a16:creationId xmlns:a16="http://schemas.microsoft.com/office/drawing/2014/main" id="{3A5E3D79-A280-434C-88BC-DAAB4922B81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11D992FC-ACFF-45F5-B455-5C0C125321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08" name="直線コネクタ 207">
          <a:extLst>
            <a:ext uri="{FF2B5EF4-FFF2-40B4-BE49-F238E27FC236}">
              <a16:creationId xmlns:a16="http://schemas.microsoft.com/office/drawing/2014/main" id="{915CA0FF-2259-43FD-820C-F7321D3F92F4}"/>
            </a:ext>
          </a:extLst>
        </xdr:cNvPr>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09" name="【橋りょう・トンネル】&#10;一人当たり有形固定資産（償却資産）額最小値テキスト">
          <a:extLst>
            <a:ext uri="{FF2B5EF4-FFF2-40B4-BE49-F238E27FC236}">
              <a16:creationId xmlns:a16="http://schemas.microsoft.com/office/drawing/2014/main" id="{F9B77EB5-6F50-49FF-8CE5-BBB389AE65D9}"/>
            </a:ext>
          </a:extLst>
        </xdr:cNvPr>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0" name="直線コネクタ 209">
          <a:extLst>
            <a:ext uri="{FF2B5EF4-FFF2-40B4-BE49-F238E27FC236}">
              <a16:creationId xmlns:a16="http://schemas.microsoft.com/office/drawing/2014/main" id="{ACF0D800-BB3F-4613-A681-FC075B38BD80}"/>
            </a:ext>
          </a:extLst>
        </xdr:cNvPr>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11" name="【橋りょう・トンネル】&#10;一人当たり有形固定資産（償却資産）額最大値テキスト">
          <a:extLst>
            <a:ext uri="{FF2B5EF4-FFF2-40B4-BE49-F238E27FC236}">
              <a16:creationId xmlns:a16="http://schemas.microsoft.com/office/drawing/2014/main" id="{62A36FE8-9643-4023-9EC9-6AA07A005887}"/>
            </a:ext>
          </a:extLst>
        </xdr:cNvPr>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12" name="直線コネクタ 211">
          <a:extLst>
            <a:ext uri="{FF2B5EF4-FFF2-40B4-BE49-F238E27FC236}">
              <a16:creationId xmlns:a16="http://schemas.microsoft.com/office/drawing/2014/main" id="{69762A6B-89A4-4F6A-BFBA-6568CCAC1F99}"/>
            </a:ext>
          </a:extLst>
        </xdr:cNvPr>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13" name="【橋りょう・トンネル】&#10;一人当たり有形固定資産（償却資産）額平均値テキスト">
          <a:extLst>
            <a:ext uri="{FF2B5EF4-FFF2-40B4-BE49-F238E27FC236}">
              <a16:creationId xmlns:a16="http://schemas.microsoft.com/office/drawing/2014/main" id="{62232944-376A-43CA-87D3-21346665597B}"/>
            </a:ext>
          </a:extLst>
        </xdr:cNvPr>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14" name="フローチャート: 判断 213">
          <a:extLst>
            <a:ext uri="{FF2B5EF4-FFF2-40B4-BE49-F238E27FC236}">
              <a16:creationId xmlns:a16="http://schemas.microsoft.com/office/drawing/2014/main" id="{0AE582BE-5705-43B7-A665-20D845291973}"/>
            </a:ext>
          </a:extLst>
        </xdr:cNvPr>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15" name="フローチャート: 判断 214">
          <a:extLst>
            <a:ext uri="{FF2B5EF4-FFF2-40B4-BE49-F238E27FC236}">
              <a16:creationId xmlns:a16="http://schemas.microsoft.com/office/drawing/2014/main" id="{A2345B79-2FAB-4020-8549-2892BB11C05D}"/>
            </a:ext>
          </a:extLst>
        </xdr:cNvPr>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16" name="フローチャート: 判断 215">
          <a:extLst>
            <a:ext uri="{FF2B5EF4-FFF2-40B4-BE49-F238E27FC236}">
              <a16:creationId xmlns:a16="http://schemas.microsoft.com/office/drawing/2014/main" id="{4B12116C-60CE-47AF-BF53-05BA52DA103D}"/>
            </a:ext>
          </a:extLst>
        </xdr:cNvPr>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17" name="フローチャート: 判断 216">
          <a:extLst>
            <a:ext uri="{FF2B5EF4-FFF2-40B4-BE49-F238E27FC236}">
              <a16:creationId xmlns:a16="http://schemas.microsoft.com/office/drawing/2014/main" id="{4E06BC68-5F87-40B2-B0B2-3B91C7A469FA}"/>
            </a:ext>
          </a:extLst>
        </xdr:cNvPr>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AD6C6545-61DE-4C73-B7AE-FF1F8432EB9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FC436720-C3FE-43C8-A78A-A884E0BD6B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03459AE-195D-4CA2-83B1-9145C03505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3D63A893-2769-49CA-A116-7516482EB3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C1992F-5B89-4E59-97C9-FC83AEA9D5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46933</xdr:rowOff>
    </xdr:from>
    <xdr:to>
      <xdr:col>55</xdr:col>
      <xdr:colOff>50800</xdr:colOff>
      <xdr:row>64</xdr:row>
      <xdr:rowOff>148533</xdr:rowOff>
    </xdr:to>
    <xdr:sp macro="" textlink="">
      <xdr:nvSpPr>
        <xdr:cNvPr id="223" name="楕円 222">
          <a:extLst>
            <a:ext uri="{FF2B5EF4-FFF2-40B4-BE49-F238E27FC236}">
              <a16:creationId xmlns:a16="http://schemas.microsoft.com/office/drawing/2014/main" id="{1B4532A6-77D4-4D31-B477-97151D4549C8}"/>
            </a:ext>
          </a:extLst>
        </xdr:cNvPr>
        <xdr:cNvSpPr/>
      </xdr:nvSpPr>
      <xdr:spPr>
        <a:xfrm>
          <a:off x="10426700" y="110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133310</xdr:rowOff>
    </xdr:from>
    <xdr:ext cx="534377" cy="259045"/>
    <xdr:sp macro="" textlink="">
      <xdr:nvSpPr>
        <xdr:cNvPr id="224" name="【橋りょう・トンネル】&#10;一人当たり有形固定資産（償却資産）額該当値テキスト">
          <a:extLst>
            <a:ext uri="{FF2B5EF4-FFF2-40B4-BE49-F238E27FC236}">
              <a16:creationId xmlns:a16="http://schemas.microsoft.com/office/drawing/2014/main" id="{77AD4DA2-8941-4151-B394-518F625E3E18}"/>
            </a:ext>
          </a:extLst>
        </xdr:cNvPr>
        <xdr:cNvSpPr txBox="1"/>
      </xdr:nvSpPr>
      <xdr:spPr>
        <a:xfrm>
          <a:off x="10515600" y="109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47449</xdr:rowOff>
    </xdr:from>
    <xdr:to>
      <xdr:col>50</xdr:col>
      <xdr:colOff>165100</xdr:colOff>
      <xdr:row>64</xdr:row>
      <xdr:rowOff>149049</xdr:rowOff>
    </xdr:to>
    <xdr:sp macro="" textlink="">
      <xdr:nvSpPr>
        <xdr:cNvPr id="225" name="楕円 224">
          <a:extLst>
            <a:ext uri="{FF2B5EF4-FFF2-40B4-BE49-F238E27FC236}">
              <a16:creationId xmlns:a16="http://schemas.microsoft.com/office/drawing/2014/main" id="{41C7262F-E787-464F-9C9D-2DC5DD474169}"/>
            </a:ext>
          </a:extLst>
        </xdr:cNvPr>
        <xdr:cNvSpPr/>
      </xdr:nvSpPr>
      <xdr:spPr>
        <a:xfrm>
          <a:off x="9588500" y="110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97733</xdr:rowOff>
    </xdr:from>
    <xdr:to>
      <xdr:col>55</xdr:col>
      <xdr:colOff>0</xdr:colOff>
      <xdr:row>64</xdr:row>
      <xdr:rowOff>98249</xdr:rowOff>
    </xdr:to>
    <xdr:cxnSp macro="">
      <xdr:nvCxnSpPr>
        <xdr:cNvPr id="226" name="直線コネクタ 225">
          <a:extLst>
            <a:ext uri="{FF2B5EF4-FFF2-40B4-BE49-F238E27FC236}">
              <a16:creationId xmlns:a16="http://schemas.microsoft.com/office/drawing/2014/main" id="{597276EA-51A0-4F0F-BA44-2D3BD61A06B4}"/>
            </a:ext>
          </a:extLst>
        </xdr:cNvPr>
        <xdr:cNvCxnSpPr/>
      </xdr:nvCxnSpPr>
      <xdr:spPr>
        <a:xfrm flipV="1">
          <a:off x="9639300" y="11070533"/>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47670</xdr:rowOff>
    </xdr:from>
    <xdr:to>
      <xdr:col>46</xdr:col>
      <xdr:colOff>38100</xdr:colOff>
      <xdr:row>64</xdr:row>
      <xdr:rowOff>149270</xdr:rowOff>
    </xdr:to>
    <xdr:sp macro="" textlink="">
      <xdr:nvSpPr>
        <xdr:cNvPr id="227" name="楕円 226">
          <a:extLst>
            <a:ext uri="{FF2B5EF4-FFF2-40B4-BE49-F238E27FC236}">
              <a16:creationId xmlns:a16="http://schemas.microsoft.com/office/drawing/2014/main" id="{5A436A88-393C-40AA-9D7C-BEDF4E50671E}"/>
            </a:ext>
          </a:extLst>
        </xdr:cNvPr>
        <xdr:cNvSpPr/>
      </xdr:nvSpPr>
      <xdr:spPr>
        <a:xfrm>
          <a:off x="8699500" y="110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98249</xdr:rowOff>
    </xdr:from>
    <xdr:to>
      <xdr:col>50</xdr:col>
      <xdr:colOff>114300</xdr:colOff>
      <xdr:row>64</xdr:row>
      <xdr:rowOff>98470</xdr:rowOff>
    </xdr:to>
    <xdr:cxnSp macro="">
      <xdr:nvCxnSpPr>
        <xdr:cNvPr id="228" name="直線コネクタ 227">
          <a:extLst>
            <a:ext uri="{FF2B5EF4-FFF2-40B4-BE49-F238E27FC236}">
              <a16:creationId xmlns:a16="http://schemas.microsoft.com/office/drawing/2014/main" id="{B7D8AD62-C650-42E5-B058-35F1DF8F6459}"/>
            </a:ext>
          </a:extLst>
        </xdr:cNvPr>
        <xdr:cNvCxnSpPr/>
      </xdr:nvCxnSpPr>
      <xdr:spPr>
        <a:xfrm flipV="1">
          <a:off x="8750300" y="11071049"/>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29" name="n_1aveValue【橋りょう・トンネル】&#10;一人当たり有形固定資産（償却資産）額">
          <a:extLst>
            <a:ext uri="{FF2B5EF4-FFF2-40B4-BE49-F238E27FC236}">
              <a16:creationId xmlns:a16="http://schemas.microsoft.com/office/drawing/2014/main" id="{E8BBB5BE-FBEF-44A2-A025-2375B311BBF1}"/>
            </a:ext>
          </a:extLst>
        </xdr:cNvPr>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30" name="n_2aveValue【橋りょう・トンネル】&#10;一人当たり有形固定資産（償却資産）額">
          <a:extLst>
            <a:ext uri="{FF2B5EF4-FFF2-40B4-BE49-F238E27FC236}">
              <a16:creationId xmlns:a16="http://schemas.microsoft.com/office/drawing/2014/main" id="{D6A6E7F5-69F1-463E-9951-39E1B8B34EC6}"/>
            </a:ext>
          </a:extLst>
        </xdr:cNvPr>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31" name="n_3aveValue【橋りょう・トンネル】&#10;一人当たり有形固定資産（償却資産）額">
          <a:extLst>
            <a:ext uri="{FF2B5EF4-FFF2-40B4-BE49-F238E27FC236}">
              <a16:creationId xmlns:a16="http://schemas.microsoft.com/office/drawing/2014/main" id="{640DA70D-E3C5-4B68-B2E8-E9F1FD7C2328}"/>
            </a:ext>
          </a:extLst>
        </xdr:cNvPr>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140176</xdr:rowOff>
    </xdr:from>
    <xdr:ext cx="534377" cy="259045"/>
    <xdr:sp macro="" textlink="">
      <xdr:nvSpPr>
        <xdr:cNvPr id="232" name="n_1mainValue【橋りょう・トンネル】&#10;一人当たり有形固定資産（償却資産）額">
          <a:extLst>
            <a:ext uri="{FF2B5EF4-FFF2-40B4-BE49-F238E27FC236}">
              <a16:creationId xmlns:a16="http://schemas.microsoft.com/office/drawing/2014/main" id="{5A7C4C41-4339-4517-B00C-807B3DFED864}"/>
            </a:ext>
          </a:extLst>
        </xdr:cNvPr>
        <xdr:cNvSpPr txBox="1"/>
      </xdr:nvSpPr>
      <xdr:spPr>
        <a:xfrm>
          <a:off x="9359411" y="111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140397</xdr:rowOff>
    </xdr:from>
    <xdr:ext cx="534377" cy="259045"/>
    <xdr:sp macro="" textlink="">
      <xdr:nvSpPr>
        <xdr:cNvPr id="233" name="n_2mainValue【橋りょう・トンネル】&#10;一人当たり有形固定資産（償却資産）額">
          <a:extLst>
            <a:ext uri="{FF2B5EF4-FFF2-40B4-BE49-F238E27FC236}">
              <a16:creationId xmlns:a16="http://schemas.microsoft.com/office/drawing/2014/main" id="{DDC297D0-3F3A-41BA-9261-9BE18B9F8E58}"/>
            </a:ext>
          </a:extLst>
        </xdr:cNvPr>
        <xdr:cNvSpPr txBox="1"/>
      </xdr:nvSpPr>
      <xdr:spPr>
        <a:xfrm>
          <a:off x="8483111" y="111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F0FB03E5-76D9-46C7-860A-65622C8E8D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F02453ED-C47D-4416-9018-4502E991DC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89C75DAE-7C0B-4652-AFA4-13A0EF397B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74967C2C-F06A-4A17-9168-FADC2B22C5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DD465DFE-86C8-44DC-9902-B898479D42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1FF52831-F97C-4BFC-BAA1-E83AC5D4ED6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7C5DE428-2143-4919-9B5A-73260E17157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B769FFA0-3AB0-46A8-B0A9-7025FBA24C2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a:extLst>
            <a:ext uri="{FF2B5EF4-FFF2-40B4-BE49-F238E27FC236}">
              <a16:creationId xmlns:a16="http://schemas.microsoft.com/office/drawing/2014/main" id="{818035CE-E0BC-40FA-B51A-81D66BDAF3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a:extLst>
            <a:ext uri="{FF2B5EF4-FFF2-40B4-BE49-F238E27FC236}">
              <a16:creationId xmlns:a16="http://schemas.microsoft.com/office/drawing/2014/main" id="{FED1E4F0-6BCA-4C9E-8C6F-609CDBA4ED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a:extLst>
            <a:ext uri="{FF2B5EF4-FFF2-40B4-BE49-F238E27FC236}">
              <a16:creationId xmlns:a16="http://schemas.microsoft.com/office/drawing/2014/main" id="{59BD1713-6835-4936-80B3-192952D34E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a:extLst>
            <a:ext uri="{FF2B5EF4-FFF2-40B4-BE49-F238E27FC236}">
              <a16:creationId xmlns:a16="http://schemas.microsoft.com/office/drawing/2014/main" id="{2F95B845-57F6-4FA1-87FF-79031617B37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a:extLst>
            <a:ext uri="{FF2B5EF4-FFF2-40B4-BE49-F238E27FC236}">
              <a16:creationId xmlns:a16="http://schemas.microsoft.com/office/drawing/2014/main" id="{6E317A9E-E8E2-4565-971B-BE352B67F3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a:extLst>
            <a:ext uri="{FF2B5EF4-FFF2-40B4-BE49-F238E27FC236}">
              <a16:creationId xmlns:a16="http://schemas.microsoft.com/office/drawing/2014/main" id="{FE5A731D-F027-4D77-AA5B-0AC9897E12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a:extLst>
            <a:ext uri="{FF2B5EF4-FFF2-40B4-BE49-F238E27FC236}">
              <a16:creationId xmlns:a16="http://schemas.microsoft.com/office/drawing/2014/main" id="{2472B5D4-4545-47E4-9C6F-228F819219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a:extLst>
            <a:ext uri="{FF2B5EF4-FFF2-40B4-BE49-F238E27FC236}">
              <a16:creationId xmlns:a16="http://schemas.microsoft.com/office/drawing/2014/main" id="{1B962666-BE69-42F2-BB09-A5331C928DE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9A87C45C-E94C-4E28-B4B8-BC059398BC9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B6FAE6DA-585C-46A0-8350-B62EA07583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7A9B8822-13E3-47CC-9951-70E89E70D6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5547B275-32C6-4D82-BF07-1FBE09A30D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93E3CC55-C328-4FBE-9A3E-E084C81B41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5028DB32-C452-4285-B387-6D642742FB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0DDA4EBF-762F-455D-AB67-9CBCB74D28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F0E1E811-CC68-4D85-8EE2-2627856ECC5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a16="http://schemas.microsoft.com/office/drawing/2014/main" id="{8084A360-262F-4A53-B201-03A7611AFD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a16="http://schemas.microsoft.com/office/drawing/2014/main" id="{F40E3EC7-7411-4C01-AF2C-A7C771FEA4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a16="http://schemas.microsoft.com/office/drawing/2014/main" id="{D77B8F52-194D-4888-8228-7875ECA596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a16="http://schemas.microsoft.com/office/drawing/2014/main" id="{3D911F0F-B09F-4309-B237-C5A053C157E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a16="http://schemas.microsoft.com/office/drawing/2014/main" id="{3AC389AB-F948-4B3D-8A14-D3ABF01A23F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a16="http://schemas.microsoft.com/office/drawing/2014/main" id="{AEB45DD3-F59A-426C-BB71-7C6839921D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a16="http://schemas.microsoft.com/office/drawing/2014/main" id="{BCE4D1AB-17B8-4101-B109-B081652F42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a16="http://schemas.microsoft.com/office/drawing/2014/main" id="{8B5C60C0-7952-4049-97BB-9FBC04D4D8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a:extLst>
            <a:ext uri="{FF2B5EF4-FFF2-40B4-BE49-F238E27FC236}">
              <a16:creationId xmlns:a16="http://schemas.microsoft.com/office/drawing/2014/main" id="{3C9F354F-86A4-4033-AE54-2551CE65EE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a:extLst>
            <a:ext uri="{FF2B5EF4-FFF2-40B4-BE49-F238E27FC236}">
              <a16:creationId xmlns:a16="http://schemas.microsoft.com/office/drawing/2014/main" id="{6CB012AB-D816-4942-B1E0-5F15C07E50B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a:extLst>
            <a:ext uri="{FF2B5EF4-FFF2-40B4-BE49-F238E27FC236}">
              <a16:creationId xmlns:a16="http://schemas.microsoft.com/office/drawing/2014/main" id="{17768A38-1739-4DB1-A168-ADA6F66D565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a:extLst>
            <a:ext uri="{FF2B5EF4-FFF2-40B4-BE49-F238E27FC236}">
              <a16:creationId xmlns:a16="http://schemas.microsoft.com/office/drawing/2014/main" id="{0DE69ACE-9023-4676-A362-6479A635C5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a:extLst>
            <a:ext uri="{FF2B5EF4-FFF2-40B4-BE49-F238E27FC236}">
              <a16:creationId xmlns:a16="http://schemas.microsoft.com/office/drawing/2014/main" id="{6CD83BBF-BF1F-4BBD-930B-D1D7ABC103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a:extLst>
            <a:ext uri="{FF2B5EF4-FFF2-40B4-BE49-F238E27FC236}">
              <a16:creationId xmlns:a16="http://schemas.microsoft.com/office/drawing/2014/main" id="{3DF38FF4-01A6-475B-B638-D0D668802D1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a:extLst>
            <a:ext uri="{FF2B5EF4-FFF2-40B4-BE49-F238E27FC236}">
              <a16:creationId xmlns:a16="http://schemas.microsoft.com/office/drawing/2014/main" id="{80793143-21CB-4D0E-83EC-FBF690999D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a:extLst>
            <a:ext uri="{FF2B5EF4-FFF2-40B4-BE49-F238E27FC236}">
              <a16:creationId xmlns:a16="http://schemas.microsoft.com/office/drawing/2014/main" id="{D30421BD-988A-4DC6-A3DF-44114BC2D6A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4" name="テキスト ボックス 273">
          <a:extLst>
            <a:ext uri="{FF2B5EF4-FFF2-40B4-BE49-F238E27FC236}">
              <a16:creationId xmlns:a16="http://schemas.microsoft.com/office/drawing/2014/main" id="{DAA6BD29-F9D4-491E-95CF-813C893553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5" name="直線コネクタ 274">
          <a:extLst>
            <a:ext uri="{FF2B5EF4-FFF2-40B4-BE49-F238E27FC236}">
              <a16:creationId xmlns:a16="http://schemas.microsoft.com/office/drawing/2014/main" id="{D6862387-9CB2-4A31-81C4-3F5CFADA286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6" name="直線コネクタ 275">
          <a:extLst>
            <a:ext uri="{FF2B5EF4-FFF2-40B4-BE49-F238E27FC236}">
              <a16:creationId xmlns:a16="http://schemas.microsoft.com/office/drawing/2014/main" id="{6035E9F0-6898-4F79-8497-96914C9F06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7" name="テキスト ボックス 276">
          <a:extLst>
            <a:ext uri="{FF2B5EF4-FFF2-40B4-BE49-F238E27FC236}">
              <a16:creationId xmlns:a16="http://schemas.microsoft.com/office/drawing/2014/main" id="{2CB067EA-5A42-405C-964B-73C72454F7E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8" name="直線コネクタ 277">
          <a:extLst>
            <a:ext uri="{FF2B5EF4-FFF2-40B4-BE49-F238E27FC236}">
              <a16:creationId xmlns:a16="http://schemas.microsoft.com/office/drawing/2014/main" id="{B85A9F7D-4F60-4CC4-B123-B2B050831CA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9" name="テキスト ボックス 278">
          <a:extLst>
            <a:ext uri="{FF2B5EF4-FFF2-40B4-BE49-F238E27FC236}">
              <a16:creationId xmlns:a16="http://schemas.microsoft.com/office/drawing/2014/main" id="{2DC29E51-D3FA-4E72-B5B3-0B7D6F343D2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0" name="直線コネクタ 279">
          <a:extLst>
            <a:ext uri="{FF2B5EF4-FFF2-40B4-BE49-F238E27FC236}">
              <a16:creationId xmlns:a16="http://schemas.microsoft.com/office/drawing/2014/main" id="{C525B130-ACC0-4AAA-9BCD-8B5102B055D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1" name="テキスト ボックス 280">
          <a:extLst>
            <a:ext uri="{FF2B5EF4-FFF2-40B4-BE49-F238E27FC236}">
              <a16:creationId xmlns:a16="http://schemas.microsoft.com/office/drawing/2014/main" id="{808265F0-532E-4A61-A536-4C4D461D51D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2" name="直線コネクタ 281">
          <a:extLst>
            <a:ext uri="{FF2B5EF4-FFF2-40B4-BE49-F238E27FC236}">
              <a16:creationId xmlns:a16="http://schemas.microsoft.com/office/drawing/2014/main" id="{F9C49A02-EDB9-4615-97C5-BFD41AD6B42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3" name="テキスト ボックス 282">
          <a:extLst>
            <a:ext uri="{FF2B5EF4-FFF2-40B4-BE49-F238E27FC236}">
              <a16:creationId xmlns:a16="http://schemas.microsoft.com/office/drawing/2014/main" id="{66CD7360-FC29-4F65-9E6B-1B1919363A8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4" name="直線コネクタ 283">
          <a:extLst>
            <a:ext uri="{FF2B5EF4-FFF2-40B4-BE49-F238E27FC236}">
              <a16:creationId xmlns:a16="http://schemas.microsoft.com/office/drawing/2014/main" id="{2DA31D6D-19BF-494C-9A05-90932B7E31D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5" name="テキスト ボックス 284">
          <a:extLst>
            <a:ext uri="{FF2B5EF4-FFF2-40B4-BE49-F238E27FC236}">
              <a16:creationId xmlns:a16="http://schemas.microsoft.com/office/drawing/2014/main" id="{FFE191C7-41BF-4C11-9F20-FF07D62A613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6" name="直線コネクタ 285">
          <a:extLst>
            <a:ext uri="{FF2B5EF4-FFF2-40B4-BE49-F238E27FC236}">
              <a16:creationId xmlns:a16="http://schemas.microsoft.com/office/drawing/2014/main" id="{AE6C1E06-4626-4353-A397-FB9DBFBABF6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7" name="テキスト ボックス 286">
          <a:extLst>
            <a:ext uri="{FF2B5EF4-FFF2-40B4-BE49-F238E27FC236}">
              <a16:creationId xmlns:a16="http://schemas.microsoft.com/office/drawing/2014/main" id="{E3C78895-6B83-406C-A061-E11C2599845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8" name="直線コネクタ 287">
          <a:extLst>
            <a:ext uri="{FF2B5EF4-FFF2-40B4-BE49-F238E27FC236}">
              <a16:creationId xmlns:a16="http://schemas.microsoft.com/office/drawing/2014/main" id="{511FCF58-5AD0-497A-8777-A06AFD11E6F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9" name="テキスト ボックス 288">
          <a:extLst>
            <a:ext uri="{FF2B5EF4-FFF2-40B4-BE49-F238E27FC236}">
              <a16:creationId xmlns:a16="http://schemas.microsoft.com/office/drawing/2014/main" id="{88A1B2C7-993E-4095-9479-0C5D049F21E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0" name="【認定こども園・幼稚園・保育所】&#10;有形固定資産減価償却率グラフ枠">
          <a:extLst>
            <a:ext uri="{FF2B5EF4-FFF2-40B4-BE49-F238E27FC236}">
              <a16:creationId xmlns:a16="http://schemas.microsoft.com/office/drawing/2014/main" id="{8BCF9240-B21E-4CF6-B882-F7951CDD65B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291" name="直線コネクタ 290">
          <a:extLst>
            <a:ext uri="{FF2B5EF4-FFF2-40B4-BE49-F238E27FC236}">
              <a16:creationId xmlns:a16="http://schemas.microsoft.com/office/drawing/2014/main" id="{FBC63E6A-7B41-4E03-BE93-D7D81E481964}"/>
            </a:ext>
          </a:extLst>
        </xdr:cNvPr>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292" name="【認定こども園・幼稚園・保育所】&#10;有形固定資産減価償却率最小値テキスト">
          <a:extLst>
            <a:ext uri="{FF2B5EF4-FFF2-40B4-BE49-F238E27FC236}">
              <a16:creationId xmlns:a16="http://schemas.microsoft.com/office/drawing/2014/main" id="{1C8495B6-A444-45FE-B9D5-5F4502235B09}"/>
            </a:ext>
          </a:extLst>
        </xdr:cNvPr>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293" name="直線コネクタ 292">
          <a:extLst>
            <a:ext uri="{FF2B5EF4-FFF2-40B4-BE49-F238E27FC236}">
              <a16:creationId xmlns:a16="http://schemas.microsoft.com/office/drawing/2014/main" id="{631ED9CA-36CF-4C03-B852-6E153F2083E3}"/>
            </a:ext>
          </a:extLst>
        </xdr:cNvPr>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4" name="【認定こども園・幼稚園・保育所】&#10;有形固定資産減価償却率最大値テキスト">
          <a:extLst>
            <a:ext uri="{FF2B5EF4-FFF2-40B4-BE49-F238E27FC236}">
              <a16:creationId xmlns:a16="http://schemas.microsoft.com/office/drawing/2014/main" id="{5B08BF08-679D-4370-9A85-7A38E03C8F4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5" name="直線コネクタ 294">
          <a:extLst>
            <a:ext uri="{FF2B5EF4-FFF2-40B4-BE49-F238E27FC236}">
              <a16:creationId xmlns:a16="http://schemas.microsoft.com/office/drawing/2014/main" id="{47CFE00B-FF85-4314-BC19-C80E8B2CC13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76035</xdr:rowOff>
    </xdr:from>
    <xdr:ext cx="405111" cy="259045"/>
    <xdr:sp macro="" textlink="">
      <xdr:nvSpPr>
        <xdr:cNvPr id="296" name="【認定こども園・幼稚園・保育所】&#10;有形固定資産減価償却率平均値テキスト">
          <a:extLst>
            <a:ext uri="{FF2B5EF4-FFF2-40B4-BE49-F238E27FC236}">
              <a16:creationId xmlns:a16="http://schemas.microsoft.com/office/drawing/2014/main" id="{427FAB8A-F1FF-4E9D-87E9-2269BFE336A6}"/>
            </a:ext>
          </a:extLst>
        </xdr:cNvPr>
        <xdr:cNvSpPr txBox="1"/>
      </xdr:nvSpPr>
      <xdr:spPr>
        <a:xfrm>
          <a:off x="16357600" y="624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297" name="フローチャート: 判断 296">
          <a:extLst>
            <a:ext uri="{FF2B5EF4-FFF2-40B4-BE49-F238E27FC236}">
              <a16:creationId xmlns:a16="http://schemas.microsoft.com/office/drawing/2014/main" id="{7B48778C-6DCE-4734-9FBC-F37A901DBC86}"/>
            </a:ext>
          </a:extLst>
        </xdr:cNvPr>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298" name="フローチャート: 判断 297">
          <a:extLst>
            <a:ext uri="{FF2B5EF4-FFF2-40B4-BE49-F238E27FC236}">
              <a16:creationId xmlns:a16="http://schemas.microsoft.com/office/drawing/2014/main" id="{B1762F96-E36F-40FD-BC79-3E662E0F6672}"/>
            </a:ext>
          </a:extLst>
        </xdr:cNvPr>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299" name="フローチャート: 判断 298">
          <a:extLst>
            <a:ext uri="{FF2B5EF4-FFF2-40B4-BE49-F238E27FC236}">
              <a16:creationId xmlns:a16="http://schemas.microsoft.com/office/drawing/2014/main" id="{2BE6E1B7-0E01-4E4C-867D-7EBEC6A2BE54}"/>
            </a:ext>
          </a:extLst>
        </xdr:cNvPr>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300" name="フローチャート: 判断 299">
          <a:extLst>
            <a:ext uri="{FF2B5EF4-FFF2-40B4-BE49-F238E27FC236}">
              <a16:creationId xmlns:a16="http://schemas.microsoft.com/office/drawing/2014/main" id="{8E9F6EF8-FA36-4FEB-B17A-5221587706A5}"/>
            </a:ext>
          </a:extLst>
        </xdr:cNvPr>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BE3097EB-B7E8-4880-8E3D-86FD207445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D3112D5C-B2C0-400A-8943-9114AA285E5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6E2B3AC4-4CE9-4334-87A9-C3D2D4711E8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93E6B6BE-F00C-4200-B5BB-CEBB5BDEF81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FFCE8227-F57D-4F2A-B6AE-BAC7AD2FCE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306" name="楕円 305">
          <a:extLst>
            <a:ext uri="{FF2B5EF4-FFF2-40B4-BE49-F238E27FC236}">
              <a16:creationId xmlns:a16="http://schemas.microsoft.com/office/drawing/2014/main" id="{BA0371AA-4892-4C5C-AAE4-A7D366669F93}"/>
            </a:ext>
          </a:extLst>
        </xdr:cNvPr>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167294</xdr:rowOff>
    </xdr:from>
    <xdr:ext cx="405111" cy="259045"/>
    <xdr:sp macro="" textlink="">
      <xdr:nvSpPr>
        <xdr:cNvPr id="307" name="【認定こども園・幼稚園・保育所】&#10;有形固定資産減価償却率該当値テキスト">
          <a:extLst>
            <a:ext uri="{FF2B5EF4-FFF2-40B4-BE49-F238E27FC236}">
              <a16:creationId xmlns:a16="http://schemas.microsoft.com/office/drawing/2014/main" id="{3D9D11D9-B76F-4DF3-968F-3DA4A27C6833}"/>
            </a:ext>
          </a:extLst>
        </xdr:cNvPr>
        <xdr:cNvSpPr txBox="1"/>
      </xdr:nvSpPr>
      <xdr:spPr>
        <a:xfrm>
          <a:off x="16357600" y="6853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56424</xdr:rowOff>
    </xdr:from>
    <xdr:to>
      <xdr:col>81</xdr:col>
      <xdr:colOff>101600</xdr:colOff>
      <xdr:row>40</xdr:row>
      <xdr:rowOff>158024</xdr:rowOff>
    </xdr:to>
    <xdr:sp macro="" textlink="">
      <xdr:nvSpPr>
        <xdr:cNvPr id="308" name="楕円 307">
          <a:extLst>
            <a:ext uri="{FF2B5EF4-FFF2-40B4-BE49-F238E27FC236}">
              <a16:creationId xmlns:a16="http://schemas.microsoft.com/office/drawing/2014/main" id="{CCB6AAC7-9059-4F54-A890-72C75B6B4E92}"/>
            </a:ext>
          </a:extLst>
        </xdr:cNvPr>
        <xdr:cNvSpPr/>
      </xdr:nvSpPr>
      <xdr:spPr>
        <a:xfrm>
          <a:off x="15430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107224</xdr:rowOff>
    </xdr:from>
    <xdr:to>
      <xdr:col>85</xdr:col>
      <xdr:colOff>127000</xdr:colOff>
      <xdr:row>40</xdr:row>
      <xdr:rowOff>131717</xdr:rowOff>
    </xdr:to>
    <xdr:cxnSp macro="">
      <xdr:nvCxnSpPr>
        <xdr:cNvPr id="309" name="直線コネクタ 308">
          <a:extLst>
            <a:ext uri="{FF2B5EF4-FFF2-40B4-BE49-F238E27FC236}">
              <a16:creationId xmlns:a16="http://schemas.microsoft.com/office/drawing/2014/main" id="{62AEBBE6-CAF8-4478-8428-86C1BAE38D5F}"/>
            </a:ext>
          </a:extLst>
        </xdr:cNvPr>
        <xdr:cNvCxnSpPr/>
      </xdr:nvCxnSpPr>
      <xdr:spPr>
        <a:xfrm>
          <a:off x="15481300" y="696522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115207</xdr:rowOff>
    </xdr:from>
    <xdr:to>
      <xdr:col>76</xdr:col>
      <xdr:colOff>165100</xdr:colOff>
      <xdr:row>41</xdr:row>
      <xdr:rowOff>45357</xdr:rowOff>
    </xdr:to>
    <xdr:sp macro="" textlink="">
      <xdr:nvSpPr>
        <xdr:cNvPr id="310" name="楕円 309">
          <a:extLst>
            <a:ext uri="{FF2B5EF4-FFF2-40B4-BE49-F238E27FC236}">
              <a16:creationId xmlns:a16="http://schemas.microsoft.com/office/drawing/2014/main" id="{C5245E06-EBD1-48BB-B816-EB2B9705B061}"/>
            </a:ext>
          </a:extLst>
        </xdr:cNvPr>
        <xdr:cNvSpPr/>
      </xdr:nvSpPr>
      <xdr:spPr>
        <a:xfrm>
          <a:off x="14541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107224</xdr:rowOff>
    </xdr:from>
    <xdr:to>
      <xdr:col>81</xdr:col>
      <xdr:colOff>50800</xdr:colOff>
      <xdr:row>40</xdr:row>
      <xdr:rowOff>166007</xdr:rowOff>
    </xdr:to>
    <xdr:cxnSp macro="">
      <xdr:nvCxnSpPr>
        <xdr:cNvPr id="311" name="直線コネクタ 310">
          <a:extLst>
            <a:ext uri="{FF2B5EF4-FFF2-40B4-BE49-F238E27FC236}">
              <a16:creationId xmlns:a16="http://schemas.microsoft.com/office/drawing/2014/main" id="{3F493669-EB73-4EE5-A29A-D4059D54296F}"/>
            </a:ext>
          </a:extLst>
        </xdr:cNvPr>
        <xdr:cNvCxnSpPr/>
      </xdr:nvCxnSpPr>
      <xdr:spPr>
        <a:xfrm flipV="1">
          <a:off x="14592300" y="696522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312" name="n_1aveValue【認定こども園・幼稚園・保育所】&#10;有形固定資産減価償却率">
          <a:extLst>
            <a:ext uri="{FF2B5EF4-FFF2-40B4-BE49-F238E27FC236}">
              <a16:creationId xmlns:a16="http://schemas.microsoft.com/office/drawing/2014/main" id="{3482577A-BB80-4E4F-975D-4B7414491B5A}"/>
            </a:ext>
          </a:extLst>
        </xdr:cNvPr>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313" name="n_2aveValue【認定こども園・幼稚園・保育所】&#10;有形固定資産減価償却率">
          <a:extLst>
            <a:ext uri="{FF2B5EF4-FFF2-40B4-BE49-F238E27FC236}">
              <a16:creationId xmlns:a16="http://schemas.microsoft.com/office/drawing/2014/main" id="{CDA3325C-CE1D-4A5A-9EA2-E1457DC88F34}"/>
            </a:ext>
          </a:extLst>
        </xdr:cNvPr>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314" name="n_3aveValue【認定こども園・幼稚園・保育所】&#10;有形固定資産減価償却率">
          <a:extLst>
            <a:ext uri="{FF2B5EF4-FFF2-40B4-BE49-F238E27FC236}">
              <a16:creationId xmlns:a16="http://schemas.microsoft.com/office/drawing/2014/main" id="{0A6555FF-B1A4-447A-8EE1-95892B0B7E4E}"/>
            </a:ext>
          </a:extLst>
        </xdr:cNvPr>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149151</xdr:rowOff>
    </xdr:from>
    <xdr:ext cx="405111" cy="259045"/>
    <xdr:sp macro="" textlink="">
      <xdr:nvSpPr>
        <xdr:cNvPr id="315" name="n_1mainValue【認定こども園・幼稚園・保育所】&#10;有形固定資産減価償却率">
          <a:extLst>
            <a:ext uri="{FF2B5EF4-FFF2-40B4-BE49-F238E27FC236}">
              <a16:creationId xmlns:a16="http://schemas.microsoft.com/office/drawing/2014/main" id="{8868258D-728C-4714-A298-D44D5D1FA8F5}"/>
            </a:ext>
          </a:extLst>
        </xdr:cNvPr>
        <xdr:cNvSpPr txBox="1"/>
      </xdr:nvSpPr>
      <xdr:spPr>
        <a:xfrm>
          <a:off x="152660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36484</xdr:rowOff>
    </xdr:from>
    <xdr:ext cx="405111" cy="259045"/>
    <xdr:sp macro="" textlink="">
      <xdr:nvSpPr>
        <xdr:cNvPr id="316" name="n_2mainValue【認定こども園・幼稚園・保育所】&#10;有形固定資産減価償却率">
          <a:extLst>
            <a:ext uri="{FF2B5EF4-FFF2-40B4-BE49-F238E27FC236}">
              <a16:creationId xmlns:a16="http://schemas.microsoft.com/office/drawing/2014/main" id="{89F25B46-8D39-4DC2-BB0B-3F288342E770}"/>
            </a:ext>
          </a:extLst>
        </xdr:cNvPr>
        <xdr:cNvSpPr txBox="1"/>
      </xdr:nvSpPr>
      <xdr:spPr>
        <a:xfrm>
          <a:off x="14389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a:extLst>
            <a:ext uri="{FF2B5EF4-FFF2-40B4-BE49-F238E27FC236}">
              <a16:creationId xmlns:a16="http://schemas.microsoft.com/office/drawing/2014/main" id="{AFA32DE3-4832-43B3-BC0C-7DFB2DD3484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a:extLst>
            <a:ext uri="{FF2B5EF4-FFF2-40B4-BE49-F238E27FC236}">
              <a16:creationId xmlns:a16="http://schemas.microsoft.com/office/drawing/2014/main" id="{CEFCFA9E-A2A7-47AB-8FC0-346B4B1E716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a:extLst>
            <a:ext uri="{FF2B5EF4-FFF2-40B4-BE49-F238E27FC236}">
              <a16:creationId xmlns:a16="http://schemas.microsoft.com/office/drawing/2014/main" id="{16191829-D75F-41AE-B55B-B2F2EBF50C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a:extLst>
            <a:ext uri="{FF2B5EF4-FFF2-40B4-BE49-F238E27FC236}">
              <a16:creationId xmlns:a16="http://schemas.microsoft.com/office/drawing/2014/main" id="{2C3BB1C8-6454-4C8A-8D5F-172DD02A191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a:extLst>
            <a:ext uri="{FF2B5EF4-FFF2-40B4-BE49-F238E27FC236}">
              <a16:creationId xmlns:a16="http://schemas.microsoft.com/office/drawing/2014/main" id="{A0B92B2D-815C-4EB7-84CC-C35DAE558B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a:extLst>
            <a:ext uri="{FF2B5EF4-FFF2-40B4-BE49-F238E27FC236}">
              <a16:creationId xmlns:a16="http://schemas.microsoft.com/office/drawing/2014/main" id="{8672DA41-9786-48A9-A928-A02CCC8095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a:extLst>
            <a:ext uri="{FF2B5EF4-FFF2-40B4-BE49-F238E27FC236}">
              <a16:creationId xmlns:a16="http://schemas.microsoft.com/office/drawing/2014/main" id="{0A176B77-0DD4-452E-99D4-BE31011870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a:extLst>
            <a:ext uri="{FF2B5EF4-FFF2-40B4-BE49-F238E27FC236}">
              <a16:creationId xmlns:a16="http://schemas.microsoft.com/office/drawing/2014/main" id="{98168823-DB9A-4717-9503-2D656B8E005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5" name="テキスト ボックス 324">
          <a:extLst>
            <a:ext uri="{FF2B5EF4-FFF2-40B4-BE49-F238E27FC236}">
              <a16:creationId xmlns:a16="http://schemas.microsoft.com/office/drawing/2014/main" id="{237F795F-37CC-40DA-A5AA-B7ACB756E6E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6" name="直線コネクタ 325">
          <a:extLst>
            <a:ext uri="{FF2B5EF4-FFF2-40B4-BE49-F238E27FC236}">
              <a16:creationId xmlns:a16="http://schemas.microsoft.com/office/drawing/2014/main" id="{5D58FDE3-7C37-4CE2-8BE8-06C26C43FD1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7" name="直線コネクタ 326">
          <a:extLst>
            <a:ext uri="{FF2B5EF4-FFF2-40B4-BE49-F238E27FC236}">
              <a16:creationId xmlns:a16="http://schemas.microsoft.com/office/drawing/2014/main" id="{31868536-106A-454F-A08F-E32E4E3D255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8" name="テキスト ボックス 327">
          <a:extLst>
            <a:ext uri="{FF2B5EF4-FFF2-40B4-BE49-F238E27FC236}">
              <a16:creationId xmlns:a16="http://schemas.microsoft.com/office/drawing/2014/main" id="{6DE24494-250B-4909-BC48-99A17A115F1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9" name="直線コネクタ 328">
          <a:extLst>
            <a:ext uri="{FF2B5EF4-FFF2-40B4-BE49-F238E27FC236}">
              <a16:creationId xmlns:a16="http://schemas.microsoft.com/office/drawing/2014/main" id="{F9D2CC5A-0959-453C-9CCC-199827F4E09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0" name="テキスト ボックス 329">
          <a:extLst>
            <a:ext uri="{FF2B5EF4-FFF2-40B4-BE49-F238E27FC236}">
              <a16:creationId xmlns:a16="http://schemas.microsoft.com/office/drawing/2014/main" id="{468CDDA7-7AF9-4AE0-982A-75443096B01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1" name="直線コネクタ 330">
          <a:extLst>
            <a:ext uri="{FF2B5EF4-FFF2-40B4-BE49-F238E27FC236}">
              <a16:creationId xmlns:a16="http://schemas.microsoft.com/office/drawing/2014/main" id="{F0663A00-7E3E-47CB-8F55-0D4E7FB5460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2" name="テキスト ボックス 331">
          <a:extLst>
            <a:ext uri="{FF2B5EF4-FFF2-40B4-BE49-F238E27FC236}">
              <a16:creationId xmlns:a16="http://schemas.microsoft.com/office/drawing/2014/main" id="{53A4C8B5-69C1-4808-ABD5-3F1AEE2872F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3" name="直線コネクタ 332">
          <a:extLst>
            <a:ext uri="{FF2B5EF4-FFF2-40B4-BE49-F238E27FC236}">
              <a16:creationId xmlns:a16="http://schemas.microsoft.com/office/drawing/2014/main" id="{40C18A1E-F184-428F-BD8A-6C6B7E73F84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4" name="テキスト ボックス 333">
          <a:extLst>
            <a:ext uri="{FF2B5EF4-FFF2-40B4-BE49-F238E27FC236}">
              <a16:creationId xmlns:a16="http://schemas.microsoft.com/office/drawing/2014/main" id="{EB4FA56E-0024-412C-83DF-14C8E5CF5E7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5" name="直線コネクタ 334">
          <a:extLst>
            <a:ext uri="{FF2B5EF4-FFF2-40B4-BE49-F238E27FC236}">
              <a16:creationId xmlns:a16="http://schemas.microsoft.com/office/drawing/2014/main" id="{AF6DBCC7-1490-4A02-B71D-C2128015F0F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6" name="テキスト ボックス 335">
          <a:extLst>
            <a:ext uri="{FF2B5EF4-FFF2-40B4-BE49-F238E27FC236}">
              <a16:creationId xmlns:a16="http://schemas.microsoft.com/office/drawing/2014/main" id="{56E95180-70F4-475A-9B9C-A1A4C1C94FB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7" name="【認定こども園・幼稚園・保育所】&#10;一人当たり面積グラフ枠">
          <a:extLst>
            <a:ext uri="{FF2B5EF4-FFF2-40B4-BE49-F238E27FC236}">
              <a16:creationId xmlns:a16="http://schemas.microsoft.com/office/drawing/2014/main" id="{D2C2ABFF-285C-4AB2-9722-F676B37133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338" name="直線コネクタ 337">
          <a:extLst>
            <a:ext uri="{FF2B5EF4-FFF2-40B4-BE49-F238E27FC236}">
              <a16:creationId xmlns:a16="http://schemas.microsoft.com/office/drawing/2014/main" id="{D9654659-7915-4B61-B044-245A0767D2D3}"/>
            </a:ext>
          </a:extLst>
        </xdr:cNvPr>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339" name="【認定こども園・幼稚園・保育所】&#10;一人当たり面積最小値テキスト">
          <a:extLst>
            <a:ext uri="{FF2B5EF4-FFF2-40B4-BE49-F238E27FC236}">
              <a16:creationId xmlns:a16="http://schemas.microsoft.com/office/drawing/2014/main" id="{771A0290-132E-4631-9577-5D049A10D993}"/>
            </a:ext>
          </a:extLst>
        </xdr:cNvPr>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340" name="直線コネクタ 339">
          <a:extLst>
            <a:ext uri="{FF2B5EF4-FFF2-40B4-BE49-F238E27FC236}">
              <a16:creationId xmlns:a16="http://schemas.microsoft.com/office/drawing/2014/main" id="{A497AC36-A756-4FA2-A874-A3566849F48C}"/>
            </a:ext>
          </a:extLst>
        </xdr:cNvPr>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341" name="【認定こども園・幼稚園・保育所】&#10;一人当たり面積最大値テキスト">
          <a:extLst>
            <a:ext uri="{FF2B5EF4-FFF2-40B4-BE49-F238E27FC236}">
              <a16:creationId xmlns:a16="http://schemas.microsoft.com/office/drawing/2014/main" id="{FC17CB9C-4EF2-402C-BCF6-7016CDA90C73}"/>
            </a:ext>
          </a:extLst>
        </xdr:cNvPr>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342" name="直線コネクタ 341">
          <a:extLst>
            <a:ext uri="{FF2B5EF4-FFF2-40B4-BE49-F238E27FC236}">
              <a16:creationId xmlns:a16="http://schemas.microsoft.com/office/drawing/2014/main" id="{E163886D-1960-442E-8F8C-91A4BCBB193D}"/>
            </a:ext>
          </a:extLst>
        </xdr:cNvPr>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13987</xdr:rowOff>
    </xdr:from>
    <xdr:ext cx="469744" cy="259045"/>
    <xdr:sp macro="" textlink="">
      <xdr:nvSpPr>
        <xdr:cNvPr id="343" name="【認定こども園・幼稚園・保育所】&#10;一人当たり面積平均値テキスト">
          <a:extLst>
            <a:ext uri="{FF2B5EF4-FFF2-40B4-BE49-F238E27FC236}">
              <a16:creationId xmlns:a16="http://schemas.microsoft.com/office/drawing/2014/main" id="{2142ED32-3E49-48D1-9422-74384D4A1ED7}"/>
            </a:ext>
          </a:extLst>
        </xdr:cNvPr>
        <xdr:cNvSpPr txBox="1"/>
      </xdr:nvSpPr>
      <xdr:spPr>
        <a:xfrm>
          <a:off x="22199600" y="635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344" name="フローチャート: 判断 343">
          <a:extLst>
            <a:ext uri="{FF2B5EF4-FFF2-40B4-BE49-F238E27FC236}">
              <a16:creationId xmlns:a16="http://schemas.microsoft.com/office/drawing/2014/main" id="{C5F850E6-808D-47C2-BEB5-347B5705A6A0}"/>
            </a:ext>
          </a:extLst>
        </xdr:cNvPr>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345" name="フローチャート: 判断 344">
          <a:extLst>
            <a:ext uri="{FF2B5EF4-FFF2-40B4-BE49-F238E27FC236}">
              <a16:creationId xmlns:a16="http://schemas.microsoft.com/office/drawing/2014/main" id="{F8984CA7-8EE8-4401-989B-0F8E272887D3}"/>
            </a:ext>
          </a:extLst>
        </xdr:cNvPr>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346" name="フローチャート: 判断 345">
          <a:extLst>
            <a:ext uri="{FF2B5EF4-FFF2-40B4-BE49-F238E27FC236}">
              <a16:creationId xmlns:a16="http://schemas.microsoft.com/office/drawing/2014/main" id="{6F3000D8-BEDA-415F-B309-D7BDA73589CD}"/>
            </a:ext>
          </a:extLst>
        </xdr:cNvPr>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347" name="フローチャート: 判断 346">
          <a:extLst>
            <a:ext uri="{FF2B5EF4-FFF2-40B4-BE49-F238E27FC236}">
              <a16:creationId xmlns:a16="http://schemas.microsoft.com/office/drawing/2014/main" id="{B93DD627-A503-4531-A907-8FC33742466F}"/>
            </a:ext>
          </a:extLst>
        </xdr:cNvPr>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B83E505B-BA54-4226-8F39-12A2BF0F79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2A598410-1BE2-41CA-92DA-46BADB1AE1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C6538F3-2622-4613-A22F-344C5213657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1D56A10C-F1DE-4F13-9E0C-A3BDD502294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2D0551EA-A5D1-4144-A688-4F39A159D6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34544</xdr:rowOff>
    </xdr:from>
    <xdr:to>
      <xdr:col>116</xdr:col>
      <xdr:colOff>114300</xdr:colOff>
      <xdr:row>38</xdr:row>
      <xdr:rowOff>136144</xdr:rowOff>
    </xdr:to>
    <xdr:sp macro="" textlink="">
      <xdr:nvSpPr>
        <xdr:cNvPr id="353" name="楕円 352">
          <a:extLst>
            <a:ext uri="{FF2B5EF4-FFF2-40B4-BE49-F238E27FC236}">
              <a16:creationId xmlns:a16="http://schemas.microsoft.com/office/drawing/2014/main" id="{E29167DD-2F59-4FCC-9532-61E5FFBE0145}"/>
            </a:ext>
          </a:extLst>
        </xdr:cNvPr>
        <xdr:cNvSpPr/>
      </xdr:nvSpPr>
      <xdr:spPr>
        <a:xfrm>
          <a:off x="22110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12971</xdr:rowOff>
    </xdr:from>
    <xdr:ext cx="469744" cy="259045"/>
    <xdr:sp macro="" textlink="">
      <xdr:nvSpPr>
        <xdr:cNvPr id="354" name="【認定こども園・幼稚園・保育所】&#10;一人当たり面積該当値テキスト">
          <a:extLst>
            <a:ext uri="{FF2B5EF4-FFF2-40B4-BE49-F238E27FC236}">
              <a16:creationId xmlns:a16="http://schemas.microsoft.com/office/drawing/2014/main" id="{B9F2F089-A1D2-4485-B37B-BF3C2E75A2C0}"/>
            </a:ext>
          </a:extLst>
        </xdr:cNvPr>
        <xdr:cNvSpPr txBox="1"/>
      </xdr:nvSpPr>
      <xdr:spPr>
        <a:xfrm>
          <a:off x="22199600" y="65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43688</xdr:rowOff>
    </xdr:from>
    <xdr:to>
      <xdr:col>112</xdr:col>
      <xdr:colOff>38100</xdr:colOff>
      <xdr:row>38</xdr:row>
      <xdr:rowOff>145288</xdr:rowOff>
    </xdr:to>
    <xdr:sp macro="" textlink="">
      <xdr:nvSpPr>
        <xdr:cNvPr id="355" name="楕円 354">
          <a:extLst>
            <a:ext uri="{FF2B5EF4-FFF2-40B4-BE49-F238E27FC236}">
              <a16:creationId xmlns:a16="http://schemas.microsoft.com/office/drawing/2014/main" id="{62C09448-8658-4F8D-95FA-A455C97F2FFF}"/>
            </a:ext>
          </a:extLst>
        </xdr:cNvPr>
        <xdr:cNvSpPr/>
      </xdr:nvSpPr>
      <xdr:spPr>
        <a:xfrm>
          <a:off x="21272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85344</xdr:rowOff>
    </xdr:from>
    <xdr:to>
      <xdr:col>116</xdr:col>
      <xdr:colOff>63500</xdr:colOff>
      <xdr:row>38</xdr:row>
      <xdr:rowOff>94488</xdr:rowOff>
    </xdr:to>
    <xdr:cxnSp macro="">
      <xdr:nvCxnSpPr>
        <xdr:cNvPr id="356" name="直線コネクタ 355">
          <a:extLst>
            <a:ext uri="{FF2B5EF4-FFF2-40B4-BE49-F238E27FC236}">
              <a16:creationId xmlns:a16="http://schemas.microsoft.com/office/drawing/2014/main" id="{0152AA83-E348-4EEA-9B56-3F154A812ED2}"/>
            </a:ext>
          </a:extLst>
        </xdr:cNvPr>
        <xdr:cNvCxnSpPr/>
      </xdr:nvCxnSpPr>
      <xdr:spPr>
        <a:xfrm flipV="1">
          <a:off x="21323300" y="6600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357" name="楕円 356">
          <a:extLst>
            <a:ext uri="{FF2B5EF4-FFF2-40B4-BE49-F238E27FC236}">
              <a16:creationId xmlns:a16="http://schemas.microsoft.com/office/drawing/2014/main" id="{0B1F2D7C-3F26-4936-94EA-0CE226BD2DA0}"/>
            </a:ext>
          </a:extLst>
        </xdr:cNvPr>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94488</xdr:rowOff>
    </xdr:from>
    <xdr:to>
      <xdr:col>111</xdr:col>
      <xdr:colOff>177800</xdr:colOff>
      <xdr:row>38</xdr:row>
      <xdr:rowOff>99060</xdr:rowOff>
    </xdr:to>
    <xdr:cxnSp macro="">
      <xdr:nvCxnSpPr>
        <xdr:cNvPr id="358" name="直線コネクタ 357">
          <a:extLst>
            <a:ext uri="{FF2B5EF4-FFF2-40B4-BE49-F238E27FC236}">
              <a16:creationId xmlns:a16="http://schemas.microsoft.com/office/drawing/2014/main" id="{34C628D4-29BA-45EB-9756-BD2E39382ABC}"/>
            </a:ext>
          </a:extLst>
        </xdr:cNvPr>
        <xdr:cNvCxnSpPr/>
      </xdr:nvCxnSpPr>
      <xdr:spPr>
        <a:xfrm flipV="1">
          <a:off x="20434300" y="6609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359" name="n_1aveValue【認定こども園・幼稚園・保育所】&#10;一人当たり面積">
          <a:extLst>
            <a:ext uri="{FF2B5EF4-FFF2-40B4-BE49-F238E27FC236}">
              <a16:creationId xmlns:a16="http://schemas.microsoft.com/office/drawing/2014/main" id="{CFDA77C4-85C3-4DF9-BF48-B023428AA270}"/>
            </a:ext>
          </a:extLst>
        </xdr:cNvPr>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360" name="n_2aveValue【認定こども園・幼稚園・保育所】&#10;一人当たり面積">
          <a:extLst>
            <a:ext uri="{FF2B5EF4-FFF2-40B4-BE49-F238E27FC236}">
              <a16:creationId xmlns:a16="http://schemas.microsoft.com/office/drawing/2014/main" id="{559BB7ED-1177-4914-831D-8B0DDBE2D63E}"/>
            </a:ext>
          </a:extLst>
        </xdr:cNvPr>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361" name="n_3aveValue【認定こども園・幼稚園・保育所】&#10;一人当たり面積">
          <a:extLst>
            <a:ext uri="{FF2B5EF4-FFF2-40B4-BE49-F238E27FC236}">
              <a16:creationId xmlns:a16="http://schemas.microsoft.com/office/drawing/2014/main" id="{440AC12D-872D-423C-9176-45F1EC0A5BB5}"/>
            </a:ext>
          </a:extLst>
        </xdr:cNvPr>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136415</xdr:rowOff>
    </xdr:from>
    <xdr:ext cx="469744" cy="259045"/>
    <xdr:sp macro="" textlink="">
      <xdr:nvSpPr>
        <xdr:cNvPr id="362" name="n_1mainValue【認定こども園・幼稚園・保育所】&#10;一人当たり面積">
          <a:extLst>
            <a:ext uri="{FF2B5EF4-FFF2-40B4-BE49-F238E27FC236}">
              <a16:creationId xmlns:a16="http://schemas.microsoft.com/office/drawing/2014/main" id="{627718C1-6654-458F-A85F-46D3F0979410}"/>
            </a:ext>
          </a:extLst>
        </xdr:cNvPr>
        <xdr:cNvSpPr txBox="1"/>
      </xdr:nvSpPr>
      <xdr:spPr>
        <a:xfrm>
          <a:off x="21075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140987</xdr:rowOff>
    </xdr:from>
    <xdr:ext cx="469744" cy="259045"/>
    <xdr:sp macro="" textlink="">
      <xdr:nvSpPr>
        <xdr:cNvPr id="363" name="n_2mainValue【認定こども園・幼稚園・保育所】&#10;一人当たり面積">
          <a:extLst>
            <a:ext uri="{FF2B5EF4-FFF2-40B4-BE49-F238E27FC236}">
              <a16:creationId xmlns:a16="http://schemas.microsoft.com/office/drawing/2014/main" id="{5573D31F-C974-457F-8A44-FB984E327E92}"/>
            </a:ext>
          </a:extLst>
        </xdr:cNvPr>
        <xdr:cNvSpPr txBox="1"/>
      </xdr:nvSpPr>
      <xdr:spPr>
        <a:xfrm>
          <a:off x="20199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id="{126C5A2A-AB6B-407C-838B-A689790FFB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id="{5287E973-0B63-4B1D-8702-391C8A11632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id="{21A60052-EFF8-4A05-B245-608C58CCD0A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id="{D6E5F084-50EE-4068-AEAF-CB4F73F6F6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id="{A50970EB-4837-45ED-B3B5-C190785B4B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id="{A94ED577-F96E-49F5-A00E-5040A6E432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id="{66691647-DFA2-4051-A2FB-E16BBE5E4B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id="{C624996E-7403-47C6-ACC8-688E874BC7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a:extLst>
            <a:ext uri="{FF2B5EF4-FFF2-40B4-BE49-F238E27FC236}">
              <a16:creationId xmlns:a16="http://schemas.microsoft.com/office/drawing/2014/main" id="{BA410FE2-AF45-445C-AD2F-81C48847461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id="{1A621B58-1C24-45E5-BD4D-F413F1B1A3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4" name="テキスト ボックス 373">
          <a:extLst>
            <a:ext uri="{FF2B5EF4-FFF2-40B4-BE49-F238E27FC236}">
              <a16:creationId xmlns:a16="http://schemas.microsoft.com/office/drawing/2014/main" id="{FEF7D1E7-A037-4869-9364-1811E5790B8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75" name="直線コネクタ 374">
          <a:extLst>
            <a:ext uri="{FF2B5EF4-FFF2-40B4-BE49-F238E27FC236}">
              <a16:creationId xmlns:a16="http://schemas.microsoft.com/office/drawing/2014/main" id="{840C2B0C-2BC1-46C0-8DBA-DFCDE3E741A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76" name="テキスト ボックス 375">
          <a:extLst>
            <a:ext uri="{FF2B5EF4-FFF2-40B4-BE49-F238E27FC236}">
              <a16:creationId xmlns:a16="http://schemas.microsoft.com/office/drawing/2014/main" id="{A3D05E72-9F4B-4B47-93A0-EB1BA4245F5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7" name="直線コネクタ 376">
          <a:extLst>
            <a:ext uri="{FF2B5EF4-FFF2-40B4-BE49-F238E27FC236}">
              <a16:creationId xmlns:a16="http://schemas.microsoft.com/office/drawing/2014/main" id="{B88D6F37-6081-4847-A3B9-2E3F2695700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8" name="テキスト ボックス 377">
          <a:extLst>
            <a:ext uri="{FF2B5EF4-FFF2-40B4-BE49-F238E27FC236}">
              <a16:creationId xmlns:a16="http://schemas.microsoft.com/office/drawing/2014/main" id="{989550B9-7945-4433-ACEF-18F99FE88A6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9" name="直線コネクタ 378">
          <a:extLst>
            <a:ext uri="{FF2B5EF4-FFF2-40B4-BE49-F238E27FC236}">
              <a16:creationId xmlns:a16="http://schemas.microsoft.com/office/drawing/2014/main" id="{2CDB8D29-2037-48FD-BC79-42AB141D2DA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0" name="テキスト ボックス 379">
          <a:extLst>
            <a:ext uri="{FF2B5EF4-FFF2-40B4-BE49-F238E27FC236}">
              <a16:creationId xmlns:a16="http://schemas.microsoft.com/office/drawing/2014/main" id="{F1EE7B6A-CC3B-4E6E-8BD0-E31075736D0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1" name="直線コネクタ 380">
          <a:extLst>
            <a:ext uri="{FF2B5EF4-FFF2-40B4-BE49-F238E27FC236}">
              <a16:creationId xmlns:a16="http://schemas.microsoft.com/office/drawing/2014/main" id="{8297BBE7-5345-4F42-BAA9-210DD94A196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2" name="テキスト ボックス 381">
          <a:extLst>
            <a:ext uri="{FF2B5EF4-FFF2-40B4-BE49-F238E27FC236}">
              <a16:creationId xmlns:a16="http://schemas.microsoft.com/office/drawing/2014/main" id="{6523B324-E55E-4C83-AE8F-D6965D9A9DD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3" name="直線コネクタ 382">
          <a:extLst>
            <a:ext uri="{FF2B5EF4-FFF2-40B4-BE49-F238E27FC236}">
              <a16:creationId xmlns:a16="http://schemas.microsoft.com/office/drawing/2014/main" id="{9A7EE1A7-402F-433D-86BD-FFEB36C6EFD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4" name="テキスト ボックス 383">
          <a:extLst>
            <a:ext uri="{FF2B5EF4-FFF2-40B4-BE49-F238E27FC236}">
              <a16:creationId xmlns:a16="http://schemas.microsoft.com/office/drawing/2014/main" id="{BE4DB0BD-3CAA-42FF-84C2-7D070FF8E60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5" name="直線コネクタ 384">
          <a:extLst>
            <a:ext uri="{FF2B5EF4-FFF2-40B4-BE49-F238E27FC236}">
              <a16:creationId xmlns:a16="http://schemas.microsoft.com/office/drawing/2014/main" id="{FE990064-217A-4809-9F9C-C52FFD82D14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86" name="テキスト ボックス 385">
          <a:extLst>
            <a:ext uri="{FF2B5EF4-FFF2-40B4-BE49-F238E27FC236}">
              <a16:creationId xmlns:a16="http://schemas.microsoft.com/office/drawing/2014/main" id="{DBD7950F-7291-49BF-AC84-3AD51CF2CE2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7" name="直線コネクタ 386">
          <a:extLst>
            <a:ext uri="{FF2B5EF4-FFF2-40B4-BE49-F238E27FC236}">
              <a16:creationId xmlns:a16="http://schemas.microsoft.com/office/drawing/2014/main" id="{45D0C4FD-5692-4D77-9963-0E2CA03844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8" name="テキスト ボックス 387">
          <a:extLst>
            <a:ext uri="{FF2B5EF4-FFF2-40B4-BE49-F238E27FC236}">
              <a16:creationId xmlns:a16="http://schemas.microsoft.com/office/drawing/2014/main" id="{A94CBEFF-F0D9-4CE4-A592-AF5F98F6A4C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9" name="【学校施設】&#10;有形固定資産減価償却率グラフ枠">
          <a:extLst>
            <a:ext uri="{FF2B5EF4-FFF2-40B4-BE49-F238E27FC236}">
              <a16:creationId xmlns:a16="http://schemas.microsoft.com/office/drawing/2014/main" id="{0170CBED-29FC-49E9-9B47-CD5044EEBA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390" name="直線コネクタ 389">
          <a:extLst>
            <a:ext uri="{FF2B5EF4-FFF2-40B4-BE49-F238E27FC236}">
              <a16:creationId xmlns:a16="http://schemas.microsoft.com/office/drawing/2014/main" id="{561D1C53-E657-47C4-81CB-914E21AF06B1}"/>
            </a:ext>
          </a:extLst>
        </xdr:cNvPr>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391" name="【学校施設】&#10;有形固定資産減価償却率最小値テキスト">
          <a:extLst>
            <a:ext uri="{FF2B5EF4-FFF2-40B4-BE49-F238E27FC236}">
              <a16:creationId xmlns:a16="http://schemas.microsoft.com/office/drawing/2014/main" id="{249524EF-944E-459F-B4EC-D5827C3E8FEF}"/>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392" name="直線コネクタ 391">
          <a:extLst>
            <a:ext uri="{FF2B5EF4-FFF2-40B4-BE49-F238E27FC236}">
              <a16:creationId xmlns:a16="http://schemas.microsoft.com/office/drawing/2014/main" id="{9E207D04-E0BB-499C-8D89-9F2E7EE67B9F}"/>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93" name="【学校施設】&#10;有形固定資産減価償却率最大値テキスト">
          <a:extLst>
            <a:ext uri="{FF2B5EF4-FFF2-40B4-BE49-F238E27FC236}">
              <a16:creationId xmlns:a16="http://schemas.microsoft.com/office/drawing/2014/main" id="{E4FDC948-9981-43A2-A206-014A538AAA34}"/>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94" name="直線コネクタ 393">
          <a:extLst>
            <a:ext uri="{FF2B5EF4-FFF2-40B4-BE49-F238E27FC236}">
              <a16:creationId xmlns:a16="http://schemas.microsoft.com/office/drawing/2014/main" id="{E36142F7-7BE0-48AB-9233-332CD311E9FC}"/>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395" name="【学校施設】&#10;有形固定資産減価償却率平均値テキスト">
          <a:extLst>
            <a:ext uri="{FF2B5EF4-FFF2-40B4-BE49-F238E27FC236}">
              <a16:creationId xmlns:a16="http://schemas.microsoft.com/office/drawing/2014/main" id="{4BF3A347-75DD-4483-92C2-C24A635C0E7E}"/>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396" name="フローチャート: 判断 395">
          <a:extLst>
            <a:ext uri="{FF2B5EF4-FFF2-40B4-BE49-F238E27FC236}">
              <a16:creationId xmlns:a16="http://schemas.microsoft.com/office/drawing/2014/main" id="{61256268-468F-463E-A1F9-9F406826FDBD}"/>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397" name="フローチャート: 判断 396">
          <a:extLst>
            <a:ext uri="{FF2B5EF4-FFF2-40B4-BE49-F238E27FC236}">
              <a16:creationId xmlns:a16="http://schemas.microsoft.com/office/drawing/2014/main" id="{C4976715-DA82-43F7-9E90-654ECF4C9A78}"/>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398" name="フローチャート: 判断 397">
          <a:extLst>
            <a:ext uri="{FF2B5EF4-FFF2-40B4-BE49-F238E27FC236}">
              <a16:creationId xmlns:a16="http://schemas.microsoft.com/office/drawing/2014/main" id="{127A7866-6530-4D41-99AA-708E69ABC15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399" name="フローチャート: 判断 398">
          <a:extLst>
            <a:ext uri="{FF2B5EF4-FFF2-40B4-BE49-F238E27FC236}">
              <a16:creationId xmlns:a16="http://schemas.microsoft.com/office/drawing/2014/main" id="{33C9E394-9A78-42BF-A8FF-7C7F234E21C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4F5F8C3B-54CC-4F2B-95BF-A55723A1E2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51BD8AB3-FFA5-42C3-9E4C-987F592A28A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6A72A8F2-A712-4BAC-99CA-4AAD13C1ED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811A92E4-CB0F-401B-A494-3E2012ACE3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91309983-30DD-4F43-9F10-C69E561540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35741</xdr:rowOff>
    </xdr:from>
    <xdr:to>
      <xdr:col>85</xdr:col>
      <xdr:colOff>177800</xdr:colOff>
      <xdr:row>57</xdr:row>
      <xdr:rowOff>137341</xdr:rowOff>
    </xdr:to>
    <xdr:sp macro="" textlink="">
      <xdr:nvSpPr>
        <xdr:cNvPr id="405" name="楕円 404">
          <a:extLst>
            <a:ext uri="{FF2B5EF4-FFF2-40B4-BE49-F238E27FC236}">
              <a16:creationId xmlns:a16="http://schemas.microsoft.com/office/drawing/2014/main" id="{5EE28512-4984-4B44-BED4-A51AA12C43F8}"/>
            </a:ext>
          </a:extLst>
        </xdr:cNvPr>
        <xdr:cNvSpPr/>
      </xdr:nvSpPr>
      <xdr:spPr>
        <a:xfrm>
          <a:off x="162687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58618</xdr:rowOff>
    </xdr:from>
    <xdr:ext cx="405111" cy="259045"/>
    <xdr:sp macro="" textlink="">
      <xdr:nvSpPr>
        <xdr:cNvPr id="406" name="【学校施設】&#10;有形固定資産減価償却率該当値テキスト">
          <a:extLst>
            <a:ext uri="{FF2B5EF4-FFF2-40B4-BE49-F238E27FC236}">
              <a16:creationId xmlns:a16="http://schemas.microsoft.com/office/drawing/2014/main" id="{AE884223-4BCF-4F2B-A178-488B66E4B547}"/>
            </a:ext>
          </a:extLst>
        </xdr:cNvPr>
        <xdr:cNvSpPr txBox="1"/>
      </xdr:nvSpPr>
      <xdr:spPr>
        <a:xfrm>
          <a:off x="16357600" y="965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22678</xdr:rowOff>
    </xdr:from>
    <xdr:to>
      <xdr:col>81</xdr:col>
      <xdr:colOff>101600</xdr:colOff>
      <xdr:row>57</xdr:row>
      <xdr:rowOff>124278</xdr:rowOff>
    </xdr:to>
    <xdr:sp macro="" textlink="">
      <xdr:nvSpPr>
        <xdr:cNvPr id="407" name="楕円 406">
          <a:extLst>
            <a:ext uri="{FF2B5EF4-FFF2-40B4-BE49-F238E27FC236}">
              <a16:creationId xmlns:a16="http://schemas.microsoft.com/office/drawing/2014/main" id="{D09F0E20-4CA6-438C-908E-9A8631D57373}"/>
            </a:ext>
          </a:extLst>
        </xdr:cNvPr>
        <xdr:cNvSpPr/>
      </xdr:nvSpPr>
      <xdr:spPr>
        <a:xfrm>
          <a:off x="15430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73478</xdr:rowOff>
    </xdr:from>
    <xdr:to>
      <xdr:col>85</xdr:col>
      <xdr:colOff>127000</xdr:colOff>
      <xdr:row>57</xdr:row>
      <xdr:rowOff>86541</xdr:rowOff>
    </xdr:to>
    <xdr:cxnSp macro="">
      <xdr:nvCxnSpPr>
        <xdr:cNvPr id="408" name="直線コネクタ 407">
          <a:extLst>
            <a:ext uri="{FF2B5EF4-FFF2-40B4-BE49-F238E27FC236}">
              <a16:creationId xmlns:a16="http://schemas.microsoft.com/office/drawing/2014/main" id="{BC0ADFDB-CEBC-463A-8581-CCB6643E3F51}"/>
            </a:ext>
          </a:extLst>
        </xdr:cNvPr>
        <xdr:cNvCxnSpPr/>
      </xdr:nvCxnSpPr>
      <xdr:spPr>
        <a:xfrm>
          <a:off x="15481300" y="98461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32476</xdr:rowOff>
    </xdr:from>
    <xdr:to>
      <xdr:col>76</xdr:col>
      <xdr:colOff>165100</xdr:colOff>
      <xdr:row>57</xdr:row>
      <xdr:rowOff>134076</xdr:rowOff>
    </xdr:to>
    <xdr:sp macro="" textlink="">
      <xdr:nvSpPr>
        <xdr:cNvPr id="409" name="楕円 408">
          <a:extLst>
            <a:ext uri="{FF2B5EF4-FFF2-40B4-BE49-F238E27FC236}">
              <a16:creationId xmlns:a16="http://schemas.microsoft.com/office/drawing/2014/main" id="{D793D2AA-09FA-4B25-8629-E05DC5F9D1D7}"/>
            </a:ext>
          </a:extLst>
        </xdr:cNvPr>
        <xdr:cNvSpPr/>
      </xdr:nvSpPr>
      <xdr:spPr>
        <a:xfrm>
          <a:off x="14541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73478</xdr:rowOff>
    </xdr:from>
    <xdr:to>
      <xdr:col>81</xdr:col>
      <xdr:colOff>50800</xdr:colOff>
      <xdr:row>57</xdr:row>
      <xdr:rowOff>83276</xdr:rowOff>
    </xdr:to>
    <xdr:cxnSp macro="">
      <xdr:nvCxnSpPr>
        <xdr:cNvPr id="410" name="直線コネクタ 409">
          <a:extLst>
            <a:ext uri="{FF2B5EF4-FFF2-40B4-BE49-F238E27FC236}">
              <a16:creationId xmlns:a16="http://schemas.microsoft.com/office/drawing/2014/main" id="{99A99EE1-04DE-4913-BEED-A0C753EBE012}"/>
            </a:ext>
          </a:extLst>
        </xdr:cNvPr>
        <xdr:cNvCxnSpPr/>
      </xdr:nvCxnSpPr>
      <xdr:spPr>
        <a:xfrm flipV="1">
          <a:off x="14592300" y="98461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11" name="n_1aveValue【学校施設】&#10;有形固定資産減価償却率">
          <a:extLst>
            <a:ext uri="{FF2B5EF4-FFF2-40B4-BE49-F238E27FC236}">
              <a16:creationId xmlns:a16="http://schemas.microsoft.com/office/drawing/2014/main" id="{26FBF263-B8F5-41D7-9F70-AAAAF8491ADF}"/>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412" name="n_2aveValue【学校施設】&#10;有形固定資産減価償却率">
          <a:extLst>
            <a:ext uri="{FF2B5EF4-FFF2-40B4-BE49-F238E27FC236}">
              <a16:creationId xmlns:a16="http://schemas.microsoft.com/office/drawing/2014/main" id="{E372ECE1-30F0-4CDF-8328-6BB59BC5AF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13" name="n_3aveValue【学校施設】&#10;有形固定資産減価償却率">
          <a:extLst>
            <a:ext uri="{FF2B5EF4-FFF2-40B4-BE49-F238E27FC236}">
              <a16:creationId xmlns:a16="http://schemas.microsoft.com/office/drawing/2014/main" id="{B2753D37-BB2C-4B82-B570-E281A6804017}"/>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140805</xdr:rowOff>
    </xdr:from>
    <xdr:ext cx="405111" cy="259045"/>
    <xdr:sp macro="" textlink="">
      <xdr:nvSpPr>
        <xdr:cNvPr id="414" name="n_1mainValue【学校施設】&#10;有形固定資産減価償却率">
          <a:extLst>
            <a:ext uri="{FF2B5EF4-FFF2-40B4-BE49-F238E27FC236}">
              <a16:creationId xmlns:a16="http://schemas.microsoft.com/office/drawing/2014/main" id="{E27C6409-EFCA-4606-A553-B6E6FC182E80}"/>
            </a:ext>
          </a:extLst>
        </xdr:cNvPr>
        <xdr:cNvSpPr txBox="1"/>
      </xdr:nvSpPr>
      <xdr:spPr>
        <a:xfrm>
          <a:off x="152660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150603</xdr:rowOff>
    </xdr:from>
    <xdr:ext cx="405111" cy="259045"/>
    <xdr:sp macro="" textlink="">
      <xdr:nvSpPr>
        <xdr:cNvPr id="415" name="n_2mainValue【学校施設】&#10;有形固定資産減価償却率">
          <a:extLst>
            <a:ext uri="{FF2B5EF4-FFF2-40B4-BE49-F238E27FC236}">
              <a16:creationId xmlns:a16="http://schemas.microsoft.com/office/drawing/2014/main" id="{4CDAA2D4-A9CD-40BC-ABBC-5CD18A6C06CE}"/>
            </a:ext>
          </a:extLst>
        </xdr:cNvPr>
        <xdr:cNvSpPr txBox="1"/>
      </xdr:nvSpPr>
      <xdr:spPr>
        <a:xfrm>
          <a:off x="14389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a:extLst>
            <a:ext uri="{FF2B5EF4-FFF2-40B4-BE49-F238E27FC236}">
              <a16:creationId xmlns:a16="http://schemas.microsoft.com/office/drawing/2014/main" id="{9675D37F-D077-49A1-B750-A4ED76859EF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a:extLst>
            <a:ext uri="{FF2B5EF4-FFF2-40B4-BE49-F238E27FC236}">
              <a16:creationId xmlns:a16="http://schemas.microsoft.com/office/drawing/2014/main" id="{3093E299-3EA1-4DDD-8211-2CAFD85367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a:extLst>
            <a:ext uri="{FF2B5EF4-FFF2-40B4-BE49-F238E27FC236}">
              <a16:creationId xmlns:a16="http://schemas.microsoft.com/office/drawing/2014/main" id="{0EF82D72-F977-4286-90F2-90571BBA86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a:extLst>
            <a:ext uri="{FF2B5EF4-FFF2-40B4-BE49-F238E27FC236}">
              <a16:creationId xmlns:a16="http://schemas.microsoft.com/office/drawing/2014/main" id="{25D359C6-B729-4725-A406-A17FDD3006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a:extLst>
            <a:ext uri="{FF2B5EF4-FFF2-40B4-BE49-F238E27FC236}">
              <a16:creationId xmlns:a16="http://schemas.microsoft.com/office/drawing/2014/main" id="{026C3FAB-4C4E-4190-BA91-93D95A27FE4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a:extLst>
            <a:ext uri="{FF2B5EF4-FFF2-40B4-BE49-F238E27FC236}">
              <a16:creationId xmlns:a16="http://schemas.microsoft.com/office/drawing/2014/main" id="{FD9BF1FC-A464-4C80-ADD8-93098D9B5B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a:extLst>
            <a:ext uri="{FF2B5EF4-FFF2-40B4-BE49-F238E27FC236}">
              <a16:creationId xmlns:a16="http://schemas.microsoft.com/office/drawing/2014/main" id="{7979BB82-379E-4BAC-8600-52B4AB0239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a:extLst>
            <a:ext uri="{FF2B5EF4-FFF2-40B4-BE49-F238E27FC236}">
              <a16:creationId xmlns:a16="http://schemas.microsoft.com/office/drawing/2014/main" id="{C165D582-030C-4C0D-995A-66B201C2EC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a:extLst>
            <a:ext uri="{FF2B5EF4-FFF2-40B4-BE49-F238E27FC236}">
              <a16:creationId xmlns:a16="http://schemas.microsoft.com/office/drawing/2014/main" id="{64FECAC4-537B-4604-B36A-BF4D94E2358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a:extLst>
            <a:ext uri="{FF2B5EF4-FFF2-40B4-BE49-F238E27FC236}">
              <a16:creationId xmlns:a16="http://schemas.microsoft.com/office/drawing/2014/main" id="{60DFAB6B-C526-42B2-B843-C8D93C1545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6" name="直線コネクタ 425">
          <a:extLst>
            <a:ext uri="{FF2B5EF4-FFF2-40B4-BE49-F238E27FC236}">
              <a16:creationId xmlns:a16="http://schemas.microsoft.com/office/drawing/2014/main" id="{761F2FB4-13ED-4E48-ADBC-CF574A29B7E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E9E36608-E320-4553-A554-99C6BC15FC2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8" name="直線コネクタ 427">
          <a:extLst>
            <a:ext uri="{FF2B5EF4-FFF2-40B4-BE49-F238E27FC236}">
              <a16:creationId xmlns:a16="http://schemas.microsoft.com/office/drawing/2014/main" id="{3EE57D09-458F-404E-B995-2EC6E904DFC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9" name="テキスト ボックス 428">
          <a:extLst>
            <a:ext uri="{FF2B5EF4-FFF2-40B4-BE49-F238E27FC236}">
              <a16:creationId xmlns:a16="http://schemas.microsoft.com/office/drawing/2014/main" id="{45C9339E-E621-4323-894F-1FA60186A76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0" name="直線コネクタ 429">
          <a:extLst>
            <a:ext uri="{FF2B5EF4-FFF2-40B4-BE49-F238E27FC236}">
              <a16:creationId xmlns:a16="http://schemas.microsoft.com/office/drawing/2014/main" id="{C95418A8-7C8B-4BD8-A238-9A4ED2255A3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1" name="テキスト ボックス 430">
          <a:extLst>
            <a:ext uri="{FF2B5EF4-FFF2-40B4-BE49-F238E27FC236}">
              <a16:creationId xmlns:a16="http://schemas.microsoft.com/office/drawing/2014/main" id="{9E0F55CD-8F3D-43C9-8B47-31D7F1804CC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2" name="直線コネクタ 431">
          <a:extLst>
            <a:ext uri="{FF2B5EF4-FFF2-40B4-BE49-F238E27FC236}">
              <a16:creationId xmlns:a16="http://schemas.microsoft.com/office/drawing/2014/main" id="{B6A23A39-39C9-4484-808E-1732FED50FA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3" name="テキスト ボックス 432">
          <a:extLst>
            <a:ext uri="{FF2B5EF4-FFF2-40B4-BE49-F238E27FC236}">
              <a16:creationId xmlns:a16="http://schemas.microsoft.com/office/drawing/2014/main" id="{1376994F-DA08-4909-B14C-FD95266A09F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4" name="直線コネクタ 433">
          <a:extLst>
            <a:ext uri="{FF2B5EF4-FFF2-40B4-BE49-F238E27FC236}">
              <a16:creationId xmlns:a16="http://schemas.microsoft.com/office/drawing/2014/main" id="{BE9861A6-E005-4B2D-8FA0-1ED235794A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5" name="テキスト ボックス 434">
          <a:extLst>
            <a:ext uri="{FF2B5EF4-FFF2-40B4-BE49-F238E27FC236}">
              <a16:creationId xmlns:a16="http://schemas.microsoft.com/office/drawing/2014/main" id="{F44C8A4A-6E12-46FC-9F3D-D37ABFFD22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6" name="直線コネクタ 435">
          <a:extLst>
            <a:ext uri="{FF2B5EF4-FFF2-40B4-BE49-F238E27FC236}">
              <a16:creationId xmlns:a16="http://schemas.microsoft.com/office/drawing/2014/main" id="{67BE1DA1-6E16-4942-81C6-3938AB65414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37" name="テキスト ボックス 436">
          <a:extLst>
            <a:ext uri="{FF2B5EF4-FFF2-40B4-BE49-F238E27FC236}">
              <a16:creationId xmlns:a16="http://schemas.microsoft.com/office/drawing/2014/main" id="{0AD239C6-ECA8-440F-8241-A8362FB1C5F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a:extLst>
            <a:ext uri="{FF2B5EF4-FFF2-40B4-BE49-F238E27FC236}">
              <a16:creationId xmlns:a16="http://schemas.microsoft.com/office/drawing/2014/main" id="{046A7A67-502E-40DA-8360-750B818E6B0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9" name="テキスト ボックス 438">
          <a:extLst>
            <a:ext uri="{FF2B5EF4-FFF2-40B4-BE49-F238E27FC236}">
              <a16:creationId xmlns:a16="http://schemas.microsoft.com/office/drawing/2014/main" id="{7113C6D3-1E7B-4CE1-AEF4-2421B610520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a:extLst>
            <a:ext uri="{FF2B5EF4-FFF2-40B4-BE49-F238E27FC236}">
              <a16:creationId xmlns:a16="http://schemas.microsoft.com/office/drawing/2014/main" id="{9858D31C-1F6E-4FAC-BDB3-6D6459B4C60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441" name="直線コネクタ 440">
          <a:extLst>
            <a:ext uri="{FF2B5EF4-FFF2-40B4-BE49-F238E27FC236}">
              <a16:creationId xmlns:a16="http://schemas.microsoft.com/office/drawing/2014/main" id="{64D4FEB7-AD53-40DD-B44B-1FE47A6BC9D4}"/>
            </a:ext>
          </a:extLst>
        </xdr:cNvPr>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442" name="【学校施設】&#10;一人当たり面積最小値テキスト">
          <a:extLst>
            <a:ext uri="{FF2B5EF4-FFF2-40B4-BE49-F238E27FC236}">
              <a16:creationId xmlns:a16="http://schemas.microsoft.com/office/drawing/2014/main" id="{8BCB0D3B-613A-480B-A0D3-223836B02A39}"/>
            </a:ext>
          </a:extLst>
        </xdr:cNvPr>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443" name="直線コネクタ 442">
          <a:extLst>
            <a:ext uri="{FF2B5EF4-FFF2-40B4-BE49-F238E27FC236}">
              <a16:creationId xmlns:a16="http://schemas.microsoft.com/office/drawing/2014/main" id="{45070A5E-6246-4B6E-BA2E-0633006C8522}"/>
            </a:ext>
          </a:extLst>
        </xdr:cNvPr>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444" name="【学校施設】&#10;一人当たり面積最大値テキスト">
          <a:extLst>
            <a:ext uri="{FF2B5EF4-FFF2-40B4-BE49-F238E27FC236}">
              <a16:creationId xmlns:a16="http://schemas.microsoft.com/office/drawing/2014/main" id="{8E8CD9E0-A765-4320-9780-4874BF88BAAD}"/>
            </a:ext>
          </a:extLst>
        </xdr:cNvPr>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445" name="直線コネクタ 444">
          <a:extLst>
            <a:ext uri="{FF2B5EF4-FFF2-40B4-BE49-F238E27FC236}">
              <a16:creationId xmlns:a16="http://schemas.microsoft.com/office/drawing/2014/main" id="{BEC92A94-CB2B-4335-8FEA-DC1AF87A66DC}"/>
            </a:ext>
          </a:extLst>
        </xdr:cNvPr>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164917</xdr:rowOff>
    </xdr:from>
    <xdr:ext cx="469744" cy="259045"/>
    <xdr:sp macro="" textlink="">
      <xdr:nvSpPr>
        <xdr:cNvPr id="446" name="【学校施設】&#10;一人当たり面積平均値テキスト">
          <a:extLst>
            <a:ext uri="{FF2B5EF4-FFF2-40B4-BE49-F238E27FC236}">
              <a16:creationId xmlns:a16="http://schemas.microsoft.com/office/drawing/2014/main" id="{AC5240D2-32DF-41C6-AAC8-E095B50E8FC6}"/>
            </a:ext>
          </a:extLst>
        </xdr:cNvPr>
        <xdr:cNvSpPr txBox="1"/>
      </xdr:nvSpPr>
      <xdr:spPr>
        <a:xfrm>
          <a:off x="22199600" y="1045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447" name="フローチャート: 判断 446">
          <a:extLst>
            <a:ext uri="{FF2B5EF4-FFF2-40B4-BE49-F238E27FC236}">
              <a16:creationId xmlns:a16="http://schemas.microsoft.com/office/drawing/2014/main" id="{A3DAF576-4217-4114-82A3-18A67C98D591}"/>
            </a:ext>
          </a:extLst>
        </xdr:cNvPr>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448" name="フローチャート: 判断 447">
          <a:extLst>
            <a:ext uri="{FF2B5EF4-FFF2-40B4-BE49-F238E27FC236}">
              <a16:creationId xmlns:a16="http://schemas.microsoft.com/office/drawing/2014/main" id="{F2124116-6286-49F6-8E06-438B77F1D135}"/>
            </a:ext>
          </a:extLst>
        </xdr:cNvPr>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449" name="フローチャート: 判断 448">
          <a:extLst>
            <a:ext uri="{FF2B5EF4-FFF2-40B4-BE49-F238E27FC236}">
              <a16:creationId xmlns:a16="http://schemas.microsoft.com/office/drawing/2014/main" id="{3851D951-213B-4050-8C6E-1056AE3A65C1}"/>
            </a:ext>
          </a:extLst>
        </xdr:cNvPr>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450" name="フローチャート: 判断 449">
          <a:extLst>
            <a:ext uri="{FF2B5EF4-FFF2-40B4-BE49-F238E27FC236}">
              <a16:creationId xmlns:a16="http://schemas.microsoft.com/office/drawing/2014/main" id="{83ADDD56-1480-467A-9692-959F2851F6F2}"/>
            </a:ext>
          </a:extLst>
        </xdr:cNvPr>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23183BD0-64CA-439D-A921-D5F4AB71A32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D8E40419-1A89-4DE5-96E2-F6360FD95B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CFB7296-8EAE-4B12-9E90-0982F0E60C8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89D9DF0-7CA5-4B13-B115-7CB3B7FC26E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11F8EF41-4AC3-4AC8-9656-CAEC20323F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92075</xdr:rowOff>
    </xdr:from>
    <xdr:to>
      <xdr:col>116</xdr:col>
      <xdr:colOff>114300</xdr:colOff>
      <xdr:row>63</xdr:row>
      <xdr:rowOff>22225</xdr:rowOff>
    </xdr:to>
    <xdr:sp macro="" textlink="">
      <xdr:nvSpPr>
        <xdr:cNvPr id="456" name="楕円 455">
          <a:extLst>
            <a:ext uri="{FF2B5EF4-FFF2-40B4-BE49-F238E27FC236}">
              <a16:creationId xmlns:a16="http://schemas.microsoft.com/office/drawing/2014/main" id="{C76FF493-D07D-4A89-AD2D-F9D1A13DE5EF}"/>
            </a:ext>
          </a:extLst>
        </xdr:cNvPr>
        <xdr:cNvSpPr/>
      </xdr:nvSpPr>
      <xdr:spPr>
        <a:xfrm>
          <a:off x="22110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7002</xdr:rowOff>
    </xdr:from>
    <xdr:ext cx="469744" cy="259045"/>
    <xdr:sp macro="" textlink="">
      <xdr:nvSpPr>
        <xdr:cNvPr id="457" name="【学校施設】&#10;一人当たり面積該当値テキスト">
          <a:extLst>
            <a:ext uri="{FF2B5EF4-FFF2-40B4-BE49-F238E27FC236}">
              <a16:creationId xmlns:a16="http://schemas.microsoft.com/office/drawing/2014/main" id="{26267A28-5F9B-4533-BA68-37C8546C0C77}"/>
            </a:ext>
          </a:extLst>
        </xdr:cNvPr>
        <xdr:cNvSpPr txBox="1"/>
      </xdr:nvSpPr>
      <xdr:spPr>
        <a:xfrm>
          <a:off x="22199600" y="106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97137</xdr:rowOff>
    </xdr:from>
    <xdr:to>
      <xdr:col>112</xdr:col>
      <xdr:colOff>38100</xdr:colOff>
      <xdr:row>63</xdr:row>
      <xdr:rowOff>27287</xdr:rowOff>
    </xdr:to>
    <xdr:sp macro="" textlink="">
      <xdr:nvSpPr>
        <xdr:cNvPr id="458" name="楕円 457">
          <a:extLst>
            <a:ext uri="{FF2B5EF4-FFF2-40B4-BE49-F238E27FC236}">
              <a16:creationId xmlns:a16="http://schemas.microsoft.com/office/drawing/2014/main" id="{51923975-BC07-4CCC-9994-91E5EE826688}"/>
            </a:ext>
          </a:extLst>
        </xdr:cNvPr>
        <xdr:cNvSpPr/>
      </xdr:nvSpPr>
      <xdr:spPr>
        <a:xfrm>
          <a:off x="21272500" y="107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142875</xdr:rowOff>
    </xdr:from>
    <xdr:to>
      <xdr:col>116</xdr:col>
      <xdr:colOff>63500</xdr:colOff>
      <xdr:row>62</xdr:row>
      <xdr:rowOff>147937</xdr:rowOff>
    </xdr:to>
    <xdr:cxnSp macro="">
      <xdr:nvCxnSpPr>
        <xdr:cNvPr id="459" name="直線コネクタ 458">
          <a:extLst>
            <a:ext uri="{FF2B5EF4-FFF2-40B4-BE49-F238E27FC236}">
              <a16:creationId xmlns:a16="http://schemas.microsoft.com/office/drawing/2014/main" id="{BC63156F-AFB7-471B-A8D7-D3C37695F33B}"/>
            </a:ext>
          </a:extLst>
        </xdr:cNvPr>
        <xdr:cNvCxnSpPr/>
      </xdr:nvCxnSpPr>
      <xdr:spPr>
        <a:xfrm flipV="1">
          <a:off x="21323300" y="10772775"/>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93381</xdr:rowOff>
    </xdr:from>
    <xdr:to>
      <xdr:col>107</xdr:col>
      <xdr:colOff>101600</xdr:colOff>
      <xdr:row>63</xdr:row>
      <xdr:rowOff>23531</xdr:rowOff>
    </xdr:to>
    <xdr:sp macro="" textlink="">
      <xdr:nvSpPr>
        <xdr:cNvPr id="460" name="楕円 459">
          <a:extLst>
            <a:ext uri="{FF2B5EF4-FFF2-40B4-BE49-F238E27FC236}">
              <a16:creationId xmlns:a16="http://schemas.microsoft.com/office/drawing/2014/main" id="{53DB306E-A465-4E8A-BA9E-434F43222494}"/>
            </a:ext>
          </a:extLst>
        </xdr:cNvPr>
        <xdr:cNvSpPr/>
      </xdr:nvSpPr>
      <xdr:spPr>
        <a:xfrm>
          <a:off x="20383500" y="107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144181</xdr:rowOff>
    </xdr:from>
    <xdr:to>
      <xdr:col>111</xdr:col>
      <xdr:colOff>177800</xdr:colOff>
      <xdr:row>62</xdr:row>
      <xdr:rowOff>147937</xdr:rowOff>
    </xdr:to>
    <xdr:cxnSp macro="">
      <xdr:nvCxnSpPr>
        <xdr:cNvPr id="461" name="直線コネクタ 460">
          <a:extLst>
            <a:ext uri="{FF2B5EF4-FFF2-40B4-BE49-F238E27FC236}">
              <a16:creationId xmlns:a16="http://schemas.microsoft.com/office/drawing/2014/main" id="{5412854A-740C-42F8-A1C5-B5E893653677}"/>
            </a:ext>
          </a:extLst>
        </xdr:cNvPr>
        <xdr:cNvCxnSpPr/>
      </xdr:nvCxnSpPr>
      <xdr:spPr>
        <a:xfrm>
          <a:off x="20434300" y="10774081"/>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462" name="n_1aveValue【学校施設】&#10;一人当たり面積">
          <a:extLst>
            <a:ext uri="{FF2B5EF4-FFF2-40B4-BE49-F238E27FC236}">
              <a16:creationId xmlns:a16="http://schemas.microsoft.com/office/drawing/2014/main" id="{A81056FE-A4AE-48B5-9136-6D28F3007DBE}"/>
            </a:ext>
          </a:extLst>
        </xdr:cNvPr>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463" name="n_2aveValue【学校施設】&#10;一人当たり面積">
          <a:extLst>
            <a:ext uri="{FF2B5EF4-FFF2-40B4-BE49-F238E27FC236}">
              <a16:creationId xmlns:a16="http://schemas.microsoft.com/office/drawing/2014/main" id="{1770460C-754B-4D70-B8FD-55E7FBABA97C}"/>
            </a:ext>
          </a:extLst>
        </xdr:cNvPr>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464" name="n_3aveValue【学校施設】&#10;一人当たり面積">
          <a:extLst>
            <a:ext uri="{FF2B5EF4-FFF2-40B4-BE49-F238E27FC236}">
              <a16:creationId xmlns:a16="http://schemas.microsoft.com/office/drawing/2014/main" id="{D7D76F3A-2FA7-4B64-8E10-D6F696264036}"/>
            </a:ext>
          </a:extLst>
        </xdr:cNvPr>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18414</xdr:rowOff>
    </xdr:from>
    <xdr:ext cx="469744" cy="259045"/>
    <xdr:sp macro="" textlink="">
      <xdr:nvSpPr>
        <xdr:cNvPr id="465" name="n_1mainValue【学校施設】&#10;一人当たり面積">
          <a:extLst>
            <a:ext uri="{FF2B5EF4-FFF2-40B4-BE49-F238E27FC236}">
              <a16:creationId xmlns:a16="http://schemas.microsoft.com/office/drawing/2014/main" id="{4825E04B-B44A-4EEA-8CF0-C86DD3360855}"/>
            </a:ext>
          </a:extLst>
        </xdr:cNvPr>
        <xdr:cNvSpPr txBox="1"/>
      </xdr:nvSpPr>
      <xdr:spPr>
        <a:xfrm>
          <a:off x="210757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14658</xdr:rowOff>
    </xdr:from>
    <xdr:ext cx="469744" cy="259045"/>
    <xdr:sp macro="" textlink="">
      <xdr:nvSpPr>
        <xdr:cNvPr id="466" name="n_2mainValue【学校施設】&#10;一人当たり面積">
          <a:extLst>
            <a:ext uri="{FF2B5EF4-FFF2-40B4-BE49-F238E27FC236}">
              <a16:creationId xmlns:a16="http://schemas.microsoft.com/office/drawing/2014/main" id="{6E282C6A-8E82-4587-B4C8-2E63ACEEBF11}"/>
            </a:ext>
          </a:extLst>
        </xdr:cNvPr>
        <xdr:cNvSpPr txBox="1"/>
      </xdr:nvSpPr>
      <xdr:spPr>
        <a:xfrm>
          <a:off x="20199427" y="108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a:extLst>
            <a:ext uri="{FF2B5EF4-FFF2-40B4-BE49-F238E27FC236}">
              <a16:creationId xmlns:a16="http://schemas.microsoft.com/office/drawing/2014/main" id="{243D63F9-4F92-45D1-9B5E-904AECA2AE9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a:extLst>
            <a:ext uri="{FF2B5EF4-FFF2-40B4-BE49-F238E27FC236}">
              <a16:creationId xmlns:a16="http://schemas.microsoft.com/office/drawing/2014/main" id="{F27FED3F-7338-4F0E-A913-BF299D650E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a:extLst>
            <a:ext uri="{FF2B5EF4-FFF2-40B4-BE49-F238E27FC236}">
              <a16:creationId xmlns:a16="http://schemas.microsoft.com/office/drawing/2014/main" id="{2CB2D60C-8163-4B1C-A4D1-A696AD1421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a:extLst>
            <a:ext uri="{FF2B5EF4-FFF2-40B4-BE49-F238E27FC236}">
              <a16:creationId xmlns:a16="http://schemas.microsoft.com/office/drawing/2014/main" id="{11AEEAEF-03CF-4876-8979-8F81F7BF7C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a:extLst>
            <a:ext uri="{FF2B5EF4-FFF2-40B4-BE49-F238E27FC236}">
              <a16:creationId xmlns:a16="http://schemas.microsoft.com/office/drawing/2014/main" id="{DAA6CAC7-26C4-4CAE-96F0-579DC0F24C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a:extLst>
            <a:ext uri="{FF2B5EF4-FFF2-40B4-BE49-F238E27FC236}">
              <a16:creationId xmlns:a16="http://schemas.microsoft.com/office/drawing/2014/main" id="{963CCBD6-EE73-4043-949E-008D4958DF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a:extLst>
            <a:ext uri="{FF2B5EF4-FFF2-40B4-BE49-F238E27FC236}">
              <a16:creationId xmlns:a16="http://schemas.microsoft.com/office/drawing/2014/main" id="{08512EC7-A64B-4BB3-A58E-0E29FF15D5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a:extLst>
            <a:ext uri="{FF2B5EF4-FFF2-40B4-BE49-F238E27FC236}">
              <a16:creationId xmlns:a16="http://schemas.microsoft.com/office/drawing/2014/main" id="{2E9E8084-290E-48C9-8713-506CF88BD13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a:extLst>
            <a:ext uri="{FF2B5EF4-FFF2-40B4-BE49-F238E27FC236}">
              <a16:creationId xmlns:a16="http://schemas.microsoft.com/office/drawing/2014/main" id="{FEAAB916-7DC8-442C-975C-838C8AF637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a:extLst>
            <a:ext uri="{FF2B5EF4-FFF2-40B4-BE49-F238E27FC236}">
              <a16:creationId xmlns:a16="http://schemas.microsoft.com/office/drawing/2014/main" id="{59F572A5-CF21-40F6-A58E-87E83E2BEC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a:extLst>
            <a:ext uri="{FF2B5EF4-FFF2-40B4-BE49-F238E27FC236}">
              <a16:creationId xmlns:a16="http://schemas.microsoft.com/office/drawing/2014/main" id="{B2799A66-BF72-4A33-AEF6-0D550778EB0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a:extLst>
            <a:ext uri="{FF2B5EF4-FFF2-40B4-BE49-F238E27FC236}">
              <a16:creationId xmlns:a16="http://schemas.microsoft.com/office/drawing/2014/main" id="{CA8F2B1B-A429-461D-8187-00E7DA4659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a:extLst>
            <a:ext uri="{FF2B5EF4-FFF2-40B4-BE49-F238E27FC236}">
              <a16:creationId xmlns:a16="http://schemas.microsoft.com/office/drawing/2014/main" id="{B02A4E34-F25A-48AF-904C-B8C902410A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a:extLst>
            <a:ext uri="{FF2B5EF4-FFF2-40B4-BE49-F238E27FC236}">
              <a16:creationId xmlns:a16="http://schemas.microsoft.com/office/drawing/2014/main" id="{607A3D0A-7E25-467C-A965-858A72FF2C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a:extLst>
            <a:ext uri="{FF2B5EF4-FFF2-40B4-BE49-F238E27FC236}">
              <a16:creationId xmlns:a16="http://schemas.microsoft.com/office/drawing/2014/main" id="{7F12455E-974A-4D39-883E-810CB24AEA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a:extLst>
            <a:ext uri="{FF2B5EF4-FFF2-40B4-BE49-F238E27FC236}">
              <a16:creationId xmlns:a16="http://schemas.microsoft.com/office/drawing/2014/main" id="{9789DBA1-08E7-4057-93DA-0AB2DE6EB4D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a:extLst>
            <a:ext uri="{FF2B5EF4-FFF2-40B4-BE49-F238E27FC236}">
              <a16:creationId xmlns:a16="http://schemas.microsoft.com/office/drawing/2014/main" id="{48279FEC-DCDE-44A5-BDF2-E474F1DE3F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a:extLst>
            <a:ext uri="{FF2B5EF4-FFF2-40B4-BE49-F238E27FC236}">
              <a16:creationId xmlns:a16="http://schemas.microsoft.com/office/drawing/2014/main" id="{46B052E1-BA1D-4393-B28A-1D125A0BCE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a:extLst>
            <a:ext uri="{FF2B5EF4-FFF2-40B4-BE49-F238E27FC236}">
              <a16:creationId xmlns:a16="http://schemas.microsoft.com/office/drawing/2014/main" id="{DFD2D4EE-ED2E-4BE8-A4D8-09287973AF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a:extLst>
            <a:ext uri="{FF2B5EF4-FFF2-40B4-BE49-F238E27FC236}">
              <a16:creationId xmlns:a16="http://schemas.microsoft.com/office/drawing/2014/main" id="{14EDB21A-C004-466A-BD1C-54D4C44372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a:extLst>
            <a:ext uri="{FF2B5EF4-FFF2-40B4-BE49-F238E27FC236}">
              <a16:creationId xmlns:a16="http://schemas.microsoft.com/office/drawing/2014/main" id="{785F0BA0-077F-4914-A824-327A0A9A87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a:extLst>
            <a:ext uri="{FF2B5EF4-FFF2-40B4-BE49-F238E27FC236}">
              <a16:creationId xmlns:a16="http://schemas.microsoft.com/office/drawing/2014/main" id="{7404BA71-CD4D-4B91-9F77-250315559D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a:extLst>
            <a:ext uri="{FF2B5EF4-FFF2-40B4-BE49-F238E27FC236}">
              <a16:creationId xmlns:a16="http://schemas.microsoft.com/office/drawing/2014/main" id="{D71845C0-B695-4F60-A2B0-70F03801AA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a:extLst>
            <a:ext uri="{FF2B5EF4-FFF2-40B4-BE49-F238E27FC236}">
              <a16:creationId xmlns:a16="http://schemas.microsoft.com/office/drawing/2014/main" id="{85EF2040-C56F-4965-A592-3BE1C814605E}"/>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91" name="正方形/長方形 490">
          <a:extLst>
            <a:ext uri="{FF2B5EF4-FFF2-40B4-BE49-F238E27FC236}">
              <a16:creationId xmlns:a16="http://schemas.microsoft.com/office/drawing/2014/main" id="{BCABDF91-4255-48D4-8287-EC92446341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2" name="正方形/長方形 491">
          <a:extLst>
            <a:ext uri="{FF2B5EF4-FFF2-40B4-BE49-F238E27FC236}">
              <a16:creationId xmlns:a16="http://schemas.microsoft.com/office/drawing/2014/main" id="{5BA668DE-FEA8-4726-8A87-479792749FF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3" name="正方形/長方形 492">
          <a:extLst>
            <a:ext uri="{FF2B5EF4-FFF2-40B4-BE49-F238E27FC236}">
              <a16:creationId xmlns:a16="http://schemas.microsoft.com/office/drawing/2014/main" id="{69A2E7C3-8ED0-433C-85E0-31914BF7F2B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4" name="正方形/長方形 493">
          <a:extLst>
            <a:ext uri="{FF2B5EF4-FFF2-40B4-BE49-F238E27FC236}">
              <a16:creationId xmlns:a16="http://schemas.microsoft.com/office/drawing/2014/main" id="{03E1839F-B0CC-408E-AA3F-62E9D61192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5" name="正方形/長方形 494">
          <a:extLst>
            <a:ext uri="{FF2B5EF4-FFF2-40B4-BE49-F238E27FC236}">
              <a16:creationId xmlns:a16="http://schemas.microsoft.com/office/drawing/2014/main" id="{755EC6A1-4CDD-4FD5-BCDF-86B9094BD7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6" name="正方形/長方形 495">
          <a:extLst>
            <a:ext uri="{FF2B5EF4-FFF2-40B4-BE49-F238E27FC236}">
              <a16:creationId xmlns:a16="http://schemas.microsoft.com/office/drawing/2014/main" id="{1E61021A-154E-4127-BF19-3E49D4B4E0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7" name="正方形/長方形 496">
          <a:extLst>
            <a:ext uri="{FF2B5EF4-FFF2-40B4-BE49-F238E27FC236}">
              <a16:creationId xmlns:a16="http://schemas.microsoft.com/office/drawing/2014/main" id="{AAE2945D-02C2-4C0E-865D-1CFDE587B4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8" name="正方形/長方形 497">
          <a:extLst>
            <a:ext uri="{FF2B5EF4-FFF2-40B4-BE49-F238E27FC236}">
              <a16:creationId xmlns:a16="http://schemas.microsoft.com/office/drawing/2014/main" id="{BE999FAD-2EBC-4055-840C-D0AE01C651AD}"/>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a:extLst>
            <a:ext uri="{FF2B5EF4-FFF2-40B4-BE49-F238E27FC236}">
              <a16:creationId xmlns:a16="http://schemas.microsoft.com/office/drawing/2014/main" id="{8265A46D-7CA6-4B6F-8C57-52F79C78D6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a:extLst>
            <a:ext uri="{FF2B5EF4-FFF2-40B4-BE49-F238E27FC236}">
              <a16:creationId xmlns:a16="http://schemas.microsoft.com/office/drawing/2014/main" id="{722DC2DE-C5E2-448F-8273-766233626B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a:extLst>
            <a:ext uri="{FF2B5EF4-FFF2-40B4-BE49-F238E27FC236}">
              <a16:creationId xmlns:a16="http://schemas.microsoft.com/office/drawing/2014/main" id="{9D8FBF6B-666F-4A58-9A38-88CBD44A49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類似団体と比較して、有形固定資産減価償却率が低い施設は、橋りょう・トンネル及び認定こども園・幼稚園・保育園であり、数値が高いのは、学校施設である。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橋りょう・トンネルは、５年ごとに点検、修繕を行っていることと、認定こども園・幼稚園・保育園は、平成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年にそれまで使用していた幼稚園・保育園を統合する形で多古こども園が開園したことが数値を低くした要因である。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おいては、各学校耐震改修等を行っているが、数値が類似団体に比べ高い水準となっているため、令和元年度に策定された個別施設計画等に基づき計画的な修繕を実施して行くことが重要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995A11-4F4C-4B87-BFF9-3CE552B160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75F000-3A67-47F3-86C5-BF2EAB42201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0C82EF-0E3C-4113-9B75-708440A5FFD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C42189-D8CF-4248-B71B-374D7D8F93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005037-1229-4E69-A492-FF63DEAFAB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78E428-65CB-4BBA-8CE6-3A44387F5C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84508F-20A4-4746-9FE5-794BB3CFA6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EDA2EC-8271-48A5-9330-0C0A212E36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31B7F6-421B-4972-AF45-61CEEFFFD8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82062E-467C-4634-85B6-178C5829FD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14,709
14,302
72.80
7,595,060
7,123,365
423,888
4,306,799
4,177,465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F6C141-A90C-41A3-A60D-4C29DDA974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6B2C07-B99A-4779-80B9-71DADA4335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E7E02BC-B54C-428A-8D26-D4D77EEEE7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469478-6F42-4D67-B6E7-E0ED2F7BA9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DA3B540-AD1D-4BFC-8F4A-CCFD4BD477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5D91BD4-4462-46F6-A997-1E1BF66B177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6AE696-8730-4B5B-BB9F-73DE63669E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B60CF8-3698-49EE-B1EE-A66E0343B4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C34403-B954-47EA-827E-388B97FFCC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6DB7FD-5D0C-4117-9B63-6E76C99A5E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BF1DC6-54D6-4991-93D8-BE8EB282AD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7F11B7-1618-4EBB-934B-0025DB1FE9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9B780C7-7501-49E8-BA1A-C160B93F04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07109A-DC94-4A59-98E4-893348438C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15FE900-C227-4F97-B25D-3B62D5CD0C3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22EC64D-5CB3-4EEA-AF7E-C05EBDD503A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2472C5-C948-451D-BAA2-761221D074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6C9B79-0AD9-4DBD-A0E6-7FEAB6C057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99DF24-12EE-4367-91B5-A9B3604007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7FBD5FE-B4E7-4AEB-9750-B64BDD4092F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34DFF90-E34A-4CF1-BA71-1DEFDF9D6D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C993151-0594-40D8-AE9F-2641F40AF73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2D82C75-975F-4D7A-98F5-F9A25E14114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DF14ED5-909F-4790-922F-F25CE090AF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8B01186-F0E7-4414-82F0-3BA7386CA8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607B449-CDB8-4719-ADBB-5710BDDD50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12EFBF6-9650-4FF0-A9F8-4871130F69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7BC4C46-00AC-4501-834A-F3B656751A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9846A78-55EC-4A80-AF34-67A5543285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7DADE42-0AF1-4892-96F3-E549382BD8F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FB48230-F7A5-46A1-A79D-F07B0C73B1F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08166B3-EF77-45E0-9B6A-97D42FB38B7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D998E72-6A51-4E7D-AE91-C4F6462F93A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D8C147BA-3DE7-4900-A17B-4C58971C8A0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ED34FC5-1CA9-4BFF-8C5A-237DAB90468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D8A71E3-1A89-4247-8579-0C9C4A6F245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37DEC34-9ADE-4E24-AF8F-687002550BB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3FC47E2-398D-424F-92E1-F2CC27C7F5F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1B9DE9E-0D61-49FE-AFCE-E0BBE978182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102B77E-1F7B-4B44-8C95-BE3810CC56A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EA0C2C0-2250-4C14-BCB9-266C43C6645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77B70B3-41D4-4B23-B605-881CD763106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BBC4552-8CC9-4D9F-8A37-C40044F95C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22E8BF07-45DB-464F-B228-829147B699B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359F4DD-F096-49DE-935A-536E0356B7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a:extLst>
            <a:ext uri="{FF2B5EF4-FFF2-40B4-BE49-F238E27FC236}">
              <a16:creationId xmlns:a16="http://schemas.microsoft.com/office/drawing/2014/main" id="{CA9A0B75-115B-47F1-925F-D712C01654F8}"/>
            </a:ext>
          </a:extLst>
        </xdr:cNvPr>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a:extLst>
            <a:ext uri="{FF2B5EF4-FFF2-40B4-BE49-F238E27FC236}">
              <a16:creationId xmlns:a16="http://schemas.microsoft.com/office/drawing/2014/main" id="{3EC42ADB-D166-412E-95DF-BF26E192756D}"/>
            </a:ext>
          </a:extLst>
        </xdr:cNvPr>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a:extLst>
            <a:ext uri="{FF2B5EF4-FFF2-40B4-BE49-F238E27FC236}">
              <a16:creationId xmlns:a16="http://schemas.microsoft.com/office/drawing/2014/main" id="{6851E190-E7E6-46BA-81E2-86EEBA4D161D}"/>
            </a:ext>
          </a:extLst>
        </xdr:cNvPr>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DB51968C-DC59-4456-BCB1-8B7F38126C6D}"/>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C58153F-C7F5-4C1C-994A-1ECBCF024FC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2" name="【図書館】&#10;有形固定資産減価償却率平均値テキスト">
          <a:extLst>
            <a:ext uri="{FF2B5EF4-FFF2-40B4-BE49-F238E27FC236}">
              <a16:creationId xmlns:a16="http://schemas.microsoft.com/office/drawing/2014/main" id="{784C388E-C120-4396-B64A-5E690C6E9E9E}"/>
            </a:ext>
          </a:extLst>
        </xdr:cNvPr>
        <xdr:cNvSpPr txBox="1"/>
      </xdr:nvSpPr>
      <xdr:spPr>
        <a:xfrm>
          <a:off x="46736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a:extLst>
            <a:ext uri="{FF2B5EF4-FFF2-40B4-BE49-F238E27FC236}">
              <a16:creationId xmlns:a16="http://schemas.microsoft.com/office/drawing/2014/main" id="{21F87C07-F27B-4F63-ADDB-AFE1B4D3CB62}"/>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a:extLst>
            <a:ext uri="{FF2B5EF4-FFF2-40B4-BE49-F238E27FC236}">
              <a16:creationId xmlns:a16="http://schemas.microsoft.com/office/drawing/2014/main" id="{3A94F0D1-81D8-463E-A70B-744FF3708E3D}"/>
            </a:ext>
          </a:extLst>
        </xdr:cNvPr>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a:extLst>
            <a:ext uri="{FF2B5EF4-FFF2-40B4-BE49-F238E27FC236}">
              <a16:creationId xmlns:a16="http://schemas.microsoft.com/office/drawing/2014/main" id="{948D6893-9E17-4731-8A26-C126FECC9E6E}"/>
            </a:ext>
          </a:extLst>
        </xdr:cNvPr>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a:extLst>
            <a:ext uri="{FF2B5EF4-FFF2-40B4-BE49-F238E27FC236}">
              <a16:creationId xmlns:a16="http://schemas.microsoft.com/office/drawing/2014/main" id="{9C2C5384-FDED-4016-834D-CA880A4A37AC}"/>
            </a:ext>
          </a:extLst>
        </xdr:cNvPr>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9548E0B-2C22-4FFC-942C-5609CF0188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6486B69-9A60-4A43-BDE6-3272FCB457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58823A3-6565-4BBA-960A-AEBB37A91C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B99278-A6FB-4CDE-A2D2-EE678A7D1F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3A6EB4-D836-4ACD-92C2-2C6A5EDE01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115207</xdr:rowOff>
    </xdr:from>
    <xdr:to>
      <xdr:col>24</xdr:col>
      <xdr:colOff>114300</xdr:colOff>
      <xdr:row>42</xdr:row>
      <xdr:rowOff>45357</xdr:rowOff>
    </xdr:to>
    <xdr:sp macro="" textlink="">
      <xdr:nvSpPr>
        <xdr:cNvPr id="72" name="楕円 71">
          <a:extLst>
            <a:ext uri="{FF2B5EF4-FFF2-40B4-BE49-F238E27FC236}">
              <a16:creationId xmlns:a16="http://schemas.microsoft.com/office/drawing/2014/main" id="{85C7041F-5D6F-416D-9CDB-63D2DD5998A3}"/>
            </a:ext>
          </a:extLst>
        </xdr:cNvPr>
        <xdr:cNvSpPr/>
      </xdr:nvSpPr>
      <xdr:spPr>
        <a:xfrm>
          <a:off x="4584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30134</xdr:rowOff>
    </xdr:from>
    <xdr:ext cx="340478" cy="259045"/>
    <xdr:sp macro="" textlink="">
      <xdr:nvSpPr>
        <xdr:cNvPr id="73" name="【図書館】&#10;有形固定資産減価償却率該当値テキスト">
          <a:extLst>
            <a:ext uri="{FF2B5EF4-FFF2-40B4-BE49-F238E27FC236}">
              <a16:creationId xmlns:a16="http://schemas.microsoft.com/office/drawing/2014/main" id="{116D2D6E-E40B-4F4C-9229-65E46705C5F3}"/>
            </a:ext>
          </a:extLst>
        </xdr:cNvPr>
        <xdr:cNvSpPr txBox="1"/>
      </xdr:nvSpPr>
      <xdr:spPr>
        <a:xfrm>
          <a:off x="4673600" y="705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147865</xdr:rowOff>
    </xdr:from>
    <xdr:to>
      <xdr:col>20</xdr:col>
      <xdr:colOff>38100</xdr:colOff>
      <xdr:row>42</xdr:row>
      <xdr:rowOff>78015</xdr:rowOff>
    </xdr:to>
    <xdr:sp macro="" textlink="">
      <xdr:nvSpPr>
        <xdr:cNvPr id="74" name="楕円 73">
          <a:extLst>
            <a:ext uri="{FF2B5EF4-FFF2-40B4-BE49-F238E27FC236}">
              <a16:creationId xmlns:a16="http://schemas.microsoft.com/office/drawing/2014/main" id="{40A44037-15EA-42D8-AF20-2C98FF28F20F}"/>
            </a:ext>
          </a:extLst>
        </xdr:cNvPr>
        <xdr:cNvSpPr/>
      </xdr:nvSpPr>
      <xdr:spPr>
        <a:xfrm>
          <a:off x="3746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166007</xdr:rowOff>
    </xdr:from>
    <xdr:to>
      <xdr:col>24</xdr:col>
      <xdr:colOff>63500</xdr:colOff>
      <xdr:row>42</xdr:row>
      <xdr:rowOff>27215</xdr:rowOff>
    </xdr:to>
    <xdr:cxnSp macro="">
      <xdr:nvCxnSpPr>
        <xdr:cNvPr id="75" name="直線コネクタ 74">
          <a:extLst>
            <a:ext uri="{FF2B5EF4-FFF2-40B4-BE49-F238E27FC236}">
              <a16:creationId xmlns:a16="http://schemas.microsoft.com/office/drawing/2014/main" id="{0B9F449F-28AD-4F02-A391-D69F773A2B4E}"/>
            </a:ext>
          </a:extLst>
        </xdr:cNvPr>
        <xdr:cNvCxnSpPr/>
      </xdr:nvCxnSpPr>
      <xdr:spPr>
        <a:xfrm flipV="1">
          <a:off x="3797300" y="7195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9072</xdr:rowOff>
    </xdr:from>
    <xdr:to>
      <xdr:col>15</xdr:col>
      <xdr:colOff>101600</xdr:colOff>
      <xdr:row>42</xdr:row>
      <xdr:rowOff>110672</xdr:rowOff>
    </xdr:to>
    <xdr:sp macro="" textlink="">
      <xdr:nvSpPr>
        <xdr:cNvPr id="76" name="楕円 75">
          <a:extLst>
            <a:ext uri="{FF2B5EF4-FFF2-40B4-BE49-F238E27FC236}">
              <a16:creationId xmlns:a16="http://schemas.microsoft.com/office/drawing/2014/main" id="{DF8F1ABC-E14B-4B7A-81A6-6617FD86FD87}"/>
            </a:ext>
          </a:extLst>
        </xdr:cNvPr>
        <xdr:cNvSpPr/>
      </xdr:nvSpPr>
      <xdr:spPr>
        <a:xfrm>
          <a:off x="2857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27215</xdr:rowOff>
    </xdr:from>
    <xdr:to>
      <xdr:col>19</xdr:col>
      <xdr:colOff>177800</xdr:colOff>
      <xdr:row>42</xdr:row>
      <xdr:rowOff>59872</xdr:rowOff>
    </xdr:to>
    <xdr:cxnSp macro="">
      <xdr:nvCxnSpPr>
        <xdr:cNvPr id="77" name="直線コネクタ 76">
          <a:extLst>
            <a:ext uri="{FF2B5EF4-FFF2-40B4-BE49-F238E27FC236}">
              <a16:creationId xmlns:a16="http://schemas.microsoft.com/office/drawing/2014/main" id="{533B4FDF-94E4-4DF6-B667-9544F07EC8EA}"/>
            </a:ext>
          </a:extLst>
        </xdr:cNvPr>
        <xdr:cNvCxnSpPr/>
      </xdr:nvCxnSpPr>
      <xdr:spPr>
        <a:xfrm flipV="1">
          <a:off x="2908300" y="7228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84744</xdr:rowOff>
    </xdr:from>
    <xdr:ext cx="405111" cy="259045"/>
    <xdr:sp macro="" textlink="">
      <xdr:nvSpPr>
        <xdr:cNvPr id="78" name="n_1aveValue【図書館】&#10;有形固定資産減価償却率">
          <a:extLst>
            <a:ext uri="{FF2B5EF4-FFF2-40B4-BE49-F238E27FC236}">
              <a16:creationId xmlns:a16="http://schemas.microsoft.com/office/drawing/2014/main" id="{860100B7-5747-436D-8FEF-93B05119B143}"/>
            </a:ext>
          </a:extLst>
        </xdr:cNvPr>
        <xdr:cNvSpPr txBox="1"/>
      </xdr:nvSpPr>
      <xdr:spPr>
        <a:xfrm>
          <a:off x="3582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99440</xdr:rowOff>
    </xdr:from>
    <xdr:ext cx="405111" cy="259045"/>
    <xdr:sp macro="" textlink="">
      <xdr:nvSpPr>
        <xdr:cNvPr id="79" name="n_2aveValue【図書館】&#10;有形固定資産減価償却率">
          <a:extLst>
            <a:ext uri="{FF2B5EF4-FFF2-40B4-BE49-F238E27FC236}">
              <a16:creationId xmlns:a16="http://schemas.microsoft.com/office/drawing/2014/main" id="{2CBDDA56-1A4E-41AA-B9C8-7B0238AB4E8A}"/>
            </a:ext>
          </a:extLst>
        </xdr:cNvPr>
        <xdr:cNvSpPr txBox="1"/>
      </xdr:nvSpPr>
      <xdr:spPr>
        <a:xfrm>
          <a:off x="2705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125566</xdr:rowOff>
    </xdr:from>
    <xdr:ext cx="405111" cy="259045"/>
    <xdr:sp macro="" textlink="">
      <xdr:nvSpPr>
        <xdr:cNvPr id="80" name="n_3aveValue【図書館】&#10;有形固定資産減価償却率">
          <a:extLst>
            <a:ext uri="{FF2B5EF4-FFF2-40B4-BE49-F238E27FC236}">
              <a16:creationId xmlns:a16="http://schemas.microsoft.com/office/drawing/2014/main" id="{80BD37C9-2209-4C92-A267-7DAF1456BF1B}"/>
            </a:ext>
          </a:extLst>
        </xdr:cNvPr>
        <xdr:cNvSpPr txBox="1"/>
      </xdr:nvSpPr>
      <xdr:spPr>
        <a:xfrm>
          <a:off x="1816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69142</xdr:rowOff>
    </xdr:from>
    <xdr:ext cx="340478" cy="259045"/>
    <xdr:sp macro="" textlink="">
      <xdr:nvSpPr>
        <xdr:cNvPr id="81" name="n_1mainValue【図書館】&#10;有形固定資産減価償却率">
          <a:extLst>
            <a:ext uri="{FF2B5EF4-FFF2-40B4-BE49-F238E27FC236}">
              <a16:creationId xmlns:a16="http://schemas.microsoft.com/office/drawing/2014/main" id="{4699C94E-A009-4267-A96F-B26CECA44C66}"/>
            </a:ext>
          </a:extLst>
        </xdr:cNvPr>
        <xdr:cNvSpPr txBox="1"/>
      </xdr:nvSpPr>
      <xdr:spPr>
        <a:xfrm>
          <a:off x="3614361" y="727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101799</xdr:rowOff>
    </xdr:from>
    <xdr:ext cx="340478" cy="259045"/>
    <xdr:sp macro="" textlink="">
      <xdr:nvSpPr>
        <xdr:cNvPr id="82" name="n_2mainValue【図書館】&#10;有形固定資産減価償却率">
          <a:extLst>
            <a:ext uri="{FF2B5EF4-FFF2-40B4-BE49-F238E27FC236}">
              <a16:creationId xmlns:a16="http://schemas.microsoft.com/office/drawing/2014/main" id="{C977F7BF-49DE-4D5B-B416-9835DC908E59}"/>
            </a:ext>
          </a:extLst>
        </xdr:cNvPr>
        <xdr:cNvSpPr txBox="1"/>
      </xdr:nvSpPr>
      <xdr:spPr>
        <a:xfrm>
          <a:off x="27380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8BFD92B6-C166-4C68-8E02-2F7C8AD792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9FAC1AC7-69E3-4153-9096-9E77AA8712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A2B1AA5-09D7-47FB-A8AD-4F9E121B61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7BB8E069-CEA8-4755-995D-233FDB7BF8E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357D3E4-DC14-4CB2-A61E-40A1EE67FFF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C96724C0-54F5-406E-A580-0161F68B0C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E2B2C26A-2124-47E0-A3FC-878E6F6882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E1E5E05E-FAFF-4ABB-A532-22AE1DD801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1384A325-FE90-4BB4-BD8F-5718447D069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ABC30402-64A1-4ED3-A9F7-75E793F25E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E9A9F194-2840-4EC0-9A81-A3BFEC53DDB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786F802E-1FDB-4CB3-AA07-4265DB3B9B6F}"/>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7A6457CF-576A-440B-BEF0-135762B7719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A224617E-FCAD-4068-ACC0-E5E0A19D5D9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13B1A4C7-A47C-47A6-BC2B-BACABE6F0773}"/>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379ECADE-C7FC-43E2-A3E7-A9995D075864}"/>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D9366FA0-6E67-4CAD-8D5E-A997E85EE59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C12195E7-B217-4470-B2E9-1AD4AAA95A0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31B3E53A-B34C-4A52-9E29-38733B0AA74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2" name="直線コネクタ 101">
          <a:extLst>
            <a:ext uri="{FF2B5EF4-FFF2-40B4-BE49-F238E27FC236}">
              <a16:creationId xmlns:a16="http://schemas.microsoft.com/office/drawing/2014/main" id="{9E268A0D-A5CB-4866-8F70-33021EA0EC7E}"/>
            </a:ext>
          </a:extLst>
        </xdr:cNvPr>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3" name="【図書館】&#10;一人当たり面積最小値テキスト">
          <a:extLst>
            <a:ext uri="{FF2B5EF4-FFF2-40B4-BE49-F238E27FC236}">
              <a16:creationId xmlns:a16="http://schemas.microsoft.com/office/drawing/2014/main" id="{5B5B5945-DD1D-4512-8217-EC407A813F4A}"/>
            </a:ext>
          </a:extLst>
        </xdr:cNvPr>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4" name="直線コネクタ 103">
          <a:extLst>
            <a:ext uri="{FF2B5EF4-FFF2-40B4-BE49-F238E27FC236}">
              <a16:creationId xmlns:a16="http://schemas.microsoft.com/office/drawing/2014/main" id="{E2FC6E5A-F267-4E76-A19A-0DD6B3F512EE}"/>
            </a:ext>
          </a:extLst>
        </xdr:cNvPr>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5" name="【図書館】&#10;一人当たり面積最大値テキスト">
          <a:extLst>
            <a:ext uri="{FF2B5EF4-FFF2-40B4-BE49-F238E27FC236}">
              <a16:creationId xmlns:a16="http://schemas.microsoft.com/office/drawing/2014/main" id="{814D7C9C-76E2-4FE5-82A3-D288B85C979D}"/>
            </a:ext>
          </a:extLst>
        </xdr:cNvPr>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6" name="直線コネクタ 105">
          <a:extLst>
            <a:ext uri="{FF2B5EF4-FFF2-40B4-BE49-F238E27FC236}">
              <a16:creationId xmlns:a16="http://schemas.microsoft.com/office/drawing/2014/main" id="{73918965-FD13-4A25-82A8-202CDC6ED6E8}"/>
            </a:ext>
          </a:extLst>
        </xdr:cNvPr>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134002</xdr:rowOff>
    </xdr:from>
    <xdr:ext cx="469744" cy="259045"/>
    <xdr:sp macro="" textlink="">
      <xdr:nvSpPr>
        <xdr:cNvPr id="107" name="【図書館】&#10;一人当たり面積平均値テキスト">
          <a:extLst>
            <a:ext uri="{FF2B5EF4-FFF2-40B4-BE49-F238E27FC236}">
              <a16:creationId xmlns:a16="http://schemas.microsoft.com/office/drawing/2014/main" id="{99ED8F56-FBC7-4664-B976-EE0222EFD06D}"/>
            </a:ext>
          </a:extLst>
        </xdr:cNvPr>
        <xdr:cNvSpPr txBox="1"/>
      </xdr:nvSpPr>
      <xdr:spPr>
        <a:xfrm>
          <a:off x="105156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08" name="フローチャート: 判断 107">
          <a:extLst>
            <a:ext uri="{FF2B5EF4-FFF2-40B4-BE49-F238E27FC236}">
              <a16:creationId xmlns:a16="http://schemas.microsoft.com/office/drawing/2014/main" id="{33648F7B-03AC-47D7-9129-306D10CF2C3A}"/>
            </a:ext>
          </a:extLst>
        </xdr:cNvPr>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09" name="フローチャート: 判断 108">
          <a:extLst>
            <a:ext uri="{FF2B5EF4-FFF2-40B4-BE49-F238E27FC236}">
              <a16:creationId xmlns:a16="http://schemas.microsoft.com/office/drawing/2014/main" id="{1ED7FB33-AAC4-46A2-83C5-6CFCC53B20BC}"/>
            </a:ext>
          </a:extLst>
        </xdr:cNvPr>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76835</xdr:rowOff>
    </xdr:from>
    <xdr:to>
      <xdr:col>46</xdr:col>
      <xdr:colOff>38100</xdr:colOff>
      <xdr:row>38</xdr:row>
      <xdr:rowOff>6985</xdr:rowOff>
    </xdr:to>
    <xdr:sp macro="" textlink="">
      <xdr:nvSpPr>
        <xdr:cNvPr id="110" name="フローチャート: 判断 109">
          <a:extLst>
            <a:ext uri="{FF2B5EF4-FFF2-40B4-BE49-F238E27FC236}">
              <a16:creationId xmlns:a16="http://schemas.microsoft.com/office/drawing/2014/main" id="{F793FCB6-AC42-45C4-9C68-446C45BA6CD3}"/>
            </a:ext>
          </a:extLst>
        </xdr:cNvPr>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111125</xdr:rowOff>
    </xdr:from>
    <xdr:to>
      <xdr:col>41</xdr:col>
      <xdr:colOff>101600</xdr:colOff>
      <xdr:row>38</xdr:row>
      <xdr:rowOff>41275</xdr:rowOff>
    </xdr:to>
    <xdr:sp macro="" textlink="">
      <xdr:nvSpPr>
        <xdr:cNvPr id="111" name="フローチャート: 判断 110">
          <a:extLst>
            <a:ext uri="{FF2B5EF4-FFF2-40B4-BE49-F238E27FC236}">
              <a16:creationId xmlns:a16="http://schemas.microsoft.com/office/drawing/2014/main" id="{3C241797-5535-416C-BAC0-689E1C73D5BE}"/>
            </a:ext>
          </a:extLst>
        </xdr:cNvPr>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CC2552E-4C5F-4C2A-92A1-1E04A1F9332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2CA1143-EEC3-44CD-A44E-7DC32600C70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87EFEDE-4407-4F3B-97E1-8ED14E8E18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45700BF-CD40-4F91-9340-3103C79B01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B08B606-CB34-4D3E-8567-DE40D66B944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7" name="楕円 116">
          <a:extLst>
            <a:ext uri="{FF2B5EF4-FFF2-40B4-BE49-F238E27FC236}">
              <a16:creationId xmlns:a16="http://schemas.microsoft.com/office/drawing/2014/main" id="{005888AC-5044-44B0-9259-9B0C7C3BA9E8}"/>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18" name="【図書館】&#10;一人当たり面積該当値テキスト">
          <a:extLst>
            <a:ext uri="{FF2B5EF4-FFF2-40B4-BE49-F238E27FC236}">
              <a16:creationId xmlns:a16="http://schemas.microsoft.com/office/drawing/2014/main" id="{4C29E1DC-C2D2-40AF-AA16-CB4762D611D9}"/>
            </a:ext>
          </a:extLst>
        </xdr:cNvPr>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65405</xdr:rowOff>
    </xdr:from>
    <xdr:to>
      <xdr:col>50</xdr:col>
      <xdr:colOff>165100</xdr:colOff>
      <xdr:row>39</xdr:row>
      <xdr:rowOff>167005</xdr:rowOff>
    </xdr:to>
    <xdr:sp macro="" textlink="">
      <xdr:nvSpPr>
        <xdr:cNvPr id="119" name="楕円 118">
          <a:extLst>
            <a:ext uri="{FF2B5EF4-FFF2-40B4-BE49-F238E27FC236}">
              <a16:creationId xmlns:a16="http://schemas.microsoft.com/office/drawing/2014/main" id="{28BD74E5-9DA9-4C1A-B7AE-E22621D41FD5}"/>
            </a:ext>
          </a:extLst>
        </xdr:cNvPr>
        <xdr:cNvSpPr/>
      </xdr:nvSpPr>
      <xdr:spPr>
        <a:xfrm>
          <a:off x="9588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116205</xdr:rowOff>
    </xdr:to>
    <xdr:cxnSp macro="">
      <xdr:nvCxnSpPr>
        <xdr:cNvPr id="120" name="直線コネクタ 119">
          <a:extLst>
            <a:ext uri="{FF2B5EF4-FFF2-40B4-BE49-F238E27FC236}">
              <a16:creationId xmlns:a16="http://schemas.microsoft.com/office/drawing/2014/main" id="{60EA17F8-6F2D-475D-A7A1-A7D83277A158}"/>
            </a:ext>
          </a:extLst>
        </xdr:cNvPr>
        <xdr:cNvCxnSpPr/>
      </xdr:nvCxnSpPr>
      <xdr:spPr>
        <a:xfrm flipV="1">
          <a:off x="9639300" y="67970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65405</xdr:rowOff>
    </xdr:from>
    <xdr:to>
      <xdr:col>46</xdr:col>
      <xdr:colOff>38100</xdr:colOff>
      <xdr:row>39</xdr:row>
      <xdr:rowOff>167005</xdr:rowOff>
    </xdr:to>
    <xdr:sp macro="" textlink="">
      <xdr:nvSpPr>
        <xdr:cNvPr id="121" name="楕円 120">
          <a:extLst>
            <a:ext uri="{FF2B5EF4-FFF2-40B4-BE49-F238E27FC236}">
              <a16:creationId xmlns:a16="http://schemas.microsoft.com/office/drawing/2014/main" id="{66913F17-CFC9-4828-8B39-60DD4B3451BA}"/>
            </a:ext>
          </a:extLst>
        </xdr:cNvPr>
        <xdr:cNvSpPr/>
      </xdr:nvSpPr>
      <xdr:spPr>
        <a:xfrm>
          <a:off x="8699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116205</xdr:rowOff>
    </xdr:from>
    <xdr:to>
      <xdr:col>50</xdr:col>
      <xdr:colOff>114300</xdr:colOff>
      <xdr:row>39</xdr:row>
      <xdr:rowOff>116205</xdr:rowOff>
    </xdr:to>
    <xdr:cxnSp macro="">
      <xdr:nvCxnSpPr>
        <xdr:cNvPr id="122" name="直線コネクタ 121">
          <a:extLst>
            <a:ext uri="{FF2B5EF4-FFF2-40B4-BE49-F238E27FC236}">
              <a16:creationId xmlns:a16="http://schemas.microsoft.com/office/drawing/2014/main" id="{F6730E1F-8003-4A92-A01E-C2AF7A835089}"/>
            </a:ext>
          </a:extLst>
        </xdr:cNvPr>
        <xdr:cNvCxnSpPr/>
      </xdr:nvCxnSpPr>
      <xdr:spPr>
        <a:xfrm>
          <a:off x="8750300" y="680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46372</xdr:rowOff>
    </xdr:from>
    <xdr:ext cx="469744" cy="259045"/>
    <xdr:sp macro="" textlink="">
      <xdr:nvSpPr>
        <xdr:cNvPr id="123" name="n_1aveValue【図書館】&#10;一人当たり面積">
          <a:extLst>
            <a:ext uri="{FF2B5EF4-FFF2-40B4-BE49-F238E27FC236}">
              <a16:creationId xmlns:a16="http://schemas.microsoft.com/office/drawing/2014/main" id="{C6273AA4-ABB1-4D50-81D3-300DB4B84BDA}"/>
            </a:ext>
          </a:extLst>
        </xdr:cNvPr>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23512</xdr:rowOff>
    </xdr:from>
    <xdr:ext cx="469744" cy="259045"/>
    <xdr:sp macro="" textlink="">
      <xdr:nvSpPr>
        <xdr:cNvPr id="124" name="n_2aveValue【図書館】&#10;一人当たり面積">
          <a:extLst>
            <a:ext uri="{FF2B5EF4-FFF2-40B4-BE49-F238E27FC236}">
              <a16:creationId xmlns:a16="http://schemas.microsoft.com/office/drawing/2014/main" id="{E889717D-63F7-40F0-9E1C-31F98E2E603F}"/>
            </a:ext>
          </a:extLst>
        </xdr:cNvPr>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57802</xdr:rowOff>
    </xdr:from>
    <xdr:ext cx="469744" cy="259045"/>
    <xdr:sp macro="" textlink="">
      <xdr:nvSpPr>
        <xdr:cNvPr id="125" name="n_3aveValue【図書館】&#10;一人当たり面積">
          <a:extLst>
            <a:ext uri="{FF2B5EF4-FFF2-40B4-BE49-F238E27FC236}">
              <a16:creationId xmlns:a16="http://schemas.microsoft.com/office/drawing/2014/main" id="{AC24A2AE-F029-47CF-B78C-8B723DEC4986}"/>
            </a:ext>
          </a:extLst>
        </xdr:cNvPr>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158132</xdr:rowOff>
    </xdr:from>
    <xdr:ext cx="469744" cy="259045"/>
    <xdr:sp macro="" textlink="">
      <xdr:nvSpPr>
        <xdr:cNvPr id="126" name="n_1mainValue【図書館】&#10;一人当たり面積">
          <a:extLst>
            <a:ext uri="{FF2B5EF4-FFF2-40B4-BE49-F238E27FC236}">
              <a16:creationId xmlns:a16="http://schemas.microsoft.com/office/drawing/2014/main" id="{6B6DAE01-DFD3-4D31-8754-DA66AC97792C}"/>
            </a:ext>
          </a:extLst>
        </xdr:cNvPr>
        <xdr:cNvSpPr txBox="1"/>
      </xdr:nvSpPr>
      <xdr:spPr>
        <a:xfrm>
          <a:off x="93917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158132</xdr:rowOff>
    </xdr:from>
    <xdr:ext cx="469744" cy="259045"/>
    <xdr:sp macro="" textlink="">
      <xdr:nvSpPr>
        <xdr:cNvPr id="127" name="n_2mainValue【図書館】&#10;一人当たり面積">
          <a:extLst>
            <a:ext uri="{FF2B5EF4-FFF2-40B4-BE49-F238E27FC236}">
              <a16:creationId xmlns:a16="http://schemas.microsoft.com/office/drawing/2014/main" id="{F7E013FB-4D64-402A-9FA3-6DD373C3E7C4}"/>
            </a:ext>
          </a:extLst>
        </xdr:cNvPr>
        <xdr:cNvSpPr txBox="1"/>
      </xdr:nvSpPr>
      <xdr:spPr>
        <a:xfrm>
          <a:off x="85154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D258DC8B-BFB7-4CC6-A8C2-032B7BBBAE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42C90C3F-4F9A-4CA3-A4BD-D65DE9E470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3D9F29E6-B0A6-44C4-B0CB-F8A9E3D9E11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704B1BF5-21E2-4B2D-9F7D-2F1FB967660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83E51C30-55F6-4549-BA03-5EC366A010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BD878EEF-A857-4A21-86C8-9C07FFD161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5B058501-0283-4690-8EB9-0C4F1048E1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78B17175-8CC9-4BC6-9B73-946EAB6E11D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6A9E5953-E6F4-4AF4-B3E4-697936AA71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D53D4B40-4072-40D1-8285-19837B2A9D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id="{C28EB058-AA14-41B8-AEEB-5A26E98195D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a:extLst>
            <a:ext uri="{FF2B5EF4-FFF2-40B4-BE49-F238E27FC236}">
              <a16:creationId xmlns:a16="http://schemas.microsoft.com/office/drawing/2014/main" id="{9A2CB254-79E4-438B-A475-5919E6D6404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id="{5D11959A-E6B3-438A-802D-22902337CAF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id="{E684A512-EB5E-49F8-A0A2-C97DE104DF9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id="{DAEAC7A9-5D52-4FD2-B3A0-0F1F25809E9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id="{D78E7186-D5E0-4720-A611-660F8890A7A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id="{EB5BA460-B314-42D1-B93F-984E0CCD494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id="{0C7AE4BE-C425-4DCF-9160-721E5C4AEFA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id="{654EE9A3-ED70-4021-BB2C-2EA674B901D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id="{17D6D642-57A3-4829-9CA3-AB62752EC1C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id="{5C847EFA-F4F5-49F2-83BA-FD943476AE9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a:extLst>
            <a:ext uri="{FF2B5EF4-FFF2-40B4-BE49-F238E27FC236}">
              <a16:creationId xmlns:a16="http://schemas.microsoft.com/office/drawing/2014/main" id="{34677BAD-D8BC-4661-839A-A229C367033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28B2AE9E-4F9E-4880-90C5-188177AFA61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771A703D-E7A3-414D-ADBB-FC2E3D2E42D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986BD00E-B176-4F03-A6B2-937BEBC54A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53" name="直線コネクタ 152">
          <a:extLst>
            <a:ext uri="{FF2B5EF4-FFF2-40B4-BE49-F238E27FC236}">
              <a16:creationId xmlns:a16="http://schemas.microsoft.com/office/drawing/2014/main" id="{A376B73A-FA52-42D4-91B1-A03F3D398EA9}"/>
            </a:ext>
          </a:extLst>
        </xdr:cNvPr>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9563972D-7532-4273-B75B-69C35AAE997E}"/>
            </a:ext>
          </a:extLst>
        </xdr:cNvPr>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55" name="直線コネクタ 154">
          <a:extLst>
            <a:ext uri="{FF2B5EF4-FFF2-40B4-BE49-F238E27FC236}">
              <a16:creationId xmlns:a16="http://schemas.microsoft.com/office/drawing/2014/main" id="{84BD10C2-48CD-4379-AB4C-D93D98A785D1}"/>
            </a:ext>
          </a:extLst>
        </xdr:cNvPr>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7B2F84C2-49BE-4959-A811-8899B7CB8031}"/>
            </a:ext>
          </a:extLst>
        </xdr:cNvPr>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57" name="直線コネクタ 156">
          <a:extLst>
            <a:ext uri="{FF2B5EF4-FFF2-40B4-BE49-F238E27FC236}">
              <a16:creationId xmlns:a16="http://schemas.microsoft.com/office/drawing/2014/main" id="{29FF8D33-FAE1-4EDD-9951-4C7327F66DE9}"/>
            </a:ext>
          </a:extLst>
        </xdr:cNvPr>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74947</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72B97419-C05C-4AE7-AA22-58DA518D338F}"/>
            </a:ext>
          </a:extLst>
        </xdr:cNvPr>
        <xdr:cNvSpPr txBox="1"/>
      </xdr:nvSpPr>
      <xdr:spPr>
        <a:xfrm>
          <a:off x="4673600" y="984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59" name="フローチャート: 判断 158">
          <a:extLst>
            <a:ext uri="{FF2B5EF4-FFF2-40B4-BE49-F238E27FC236}">
              <a16:creationId xmlns:a16="http://schemas.microsoft.com/office/drawing/2014/main" id="{203D2844-57F6-42FB-835B-12688328D94F}"/>
            </a:ext>
          </a:extLst>
        </xdr:cNvPr>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0" name="フローチャート: 判断 159">
          <a:extLst>
            <a:ext uri="{FF2B5EF4-FFF2-40B4-BE49-F238E27FC236}">
              <a16:creationId xmlns:a16="http://schemas.microsoft.com/office/drawing/2014/main" id="{1A6A6A84-16F8-4CA5-8FF9-EF19917C40E0}"/>
            </a:ext>
          </a:extLst>
        </xdr:cNvPr>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132080</xdr:rowOff>
    </xdr:from>
    <xdr:to>
      <xdr:col>15</xdr:col>
      <xdr:colOff>101600</xdr:colOff>
      <xdr:row>58</xdr:row>
      <xdr:rowOff>62230</xdr:rowOff>
    </xdr:to>
    <xdr:sp macro="" textlink="">
      <xdr:nvSpPr>
        <xdr:cNvPr id="161" name="フローチャート: 判断 160">
          <a:extLst>
            <a:ext uri="{FF2B5EF4-FFF2-40B4-BE49-F238E27FC236}">
              <a16:creationId xmlns:a16="http://schemas.microsoft.com/office/drawing/2014/main" id="{0C475AE2-32CE-4BF5-89F2-58D6434C0850}"/>
            </a:ext>
          </a:extLst>
        </xdr:cNvPr>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62" name="フローチャート: 判断 161">
          <a:extLst>
            <a:ext uri="{FF2B5EF4-FFF2-40B4-BE49-F238E27FC236}">
              <a16:creationId xmlns:a16="http://schemas.microsoft.com/office/drawing/2014/main" id="{737884F9-E653-4982-B5AB-B42F0A979E52}"/>
            </a:ext>
          </a:extLst>
        </xdr:cNvPr>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7D7B9568-87CD-48BE-9D2D-D7622E9E3D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2E438A8-7E8B-4E9F-9BC0-AB921DCDBC5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462D7C6-12F9-43FB-A623-9210BBFC00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8F4844E-13BD-445C-B6BB-69971E9FCA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6B6A7184-4073-4D99-9548-95324C160DC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78196</xdr:rowOff>
    </xdr:from>
    <xdr:to>
      <xdr:col>24</xdr:col>
      <xdr:colOff>114300</xdr:colOff>
      <xdr:row>64</xdr:row>
      <xdr:rowOff>8346</xdr:rowOff>
    </xdr:to>
    <xdr:sp macro="" textlink="">
      <xdr:nvSpPr>
        <xdr:cNvPr id="168" name="楕円 167">
          <a:extLst>
            <a:ext uri="{FF2B5EF4-FFF2-40B4-BE49-F238E27FC236}">
              <a16:creationId xmlns:a16="http://schemas.microsoft.com/office/drawing/2014/main" id="{12FC9599-00B3-4B9B-972C-F230FF70064A}"/>
            </a:ext>
          </a:extLst>
        </xdr:cNvPr>
        <xdr:cNvSpPr/>
      </xdr:nvSpPr>
      <xdr:spPr>
        <a:xfrm>
          <a:off x="45847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164573</xdr:rowOff>
    </xdr:from>
    <xdr:ext cx="405111" cy="259045"/>
    <xdr:sp macro="" textlink="">
      <xdr:nvSpPr>
        <xdr:cNvPr id="169" name="【体育館・プール】&#10;有形固定資産減価償却率該当値テキスト">
          <a:extLst>
            <a:ext uri="{FF2B5EF4-FFF2-40B4-BE49-F238E27FC236}">
              <a16:creationId xmlns:a16="http://schemas.microsoft.com/office/drawing/2014/main" id="{811D6C6E-B22D-4B14-A173-D8197F12740A}"/>
            </a:ext>
          </a:extLst>
        </xdr:cNvPr>
        <xdr:cNvSpPr txBox="1"/>
      </xdr:nvSpPr>
      <xdr:spPr>
        <a:xfrm>
          <a:off x="4673600" y="10794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87993</xdr:rowOff>
    </xdr:from>
    <xdr:to>
      <xdr:col>20</xdr:col>
      <xdr:colOff>38100</xdr:colOff>
      <xdr:row>60</xdr:row>
      <xdr:rowOff>18143</xdr:rowOff>
    </xdr:to>
    <xdr:sp macro="" textlink="">
      <xdr:nvSpPr>
        <xdr:cNvPr id="170" name="楕円 169">
          <a:extLst>
            <a:ext uri="{FF2B5EF4-FFF2-40B4-BE49-F238E27FC236}">
              <a16:creationId xmlns:a16="http://schemas.microsoft.com/office/drawing/2014/main" id="{11022DB1-9670-4352-800A-70449ADA08D3}"/>
            </a:ext>
          </a:extLst>
        </xdr:cNvPr>
        <xdr:cNvSpPr/>
      </xdr:nvSpPr>
      <xdr:spPr>
        <a:xfrm>
          <a:off x="3746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138793</xdr:rowOff>
    </xdr:from>
    <xdr:to>
      <xdr:col>24</xdr:col>
      <xdr:colOff>63500</xdr:colOff>
      <xdr:row>63</xdr:row>
      <xdr:rowOff>128996</xdr:rowOff>
    </xdr:to>
    <xdr:cxnSp macro="">
      <xdr:nvCxnSpPr>
        <xdr:cNvPr id="171" name="直線コネクタ 170">
          <a:extLst>
            <a:ext uri="{FF2B5EF4-FFF2-40B4-BE49-F238E27FC236}">
              <a16:creationId xmlns:a16="http://schemas.microsoft.com/office/drawing/2014/main" id="{0DAE361E-EC2F-473B-880F-31FA39A808E0}"/>
            </a:ext>
          </a:extLst>
        </xdr:cNvPr>
        <xdr:cNvCxnSpPr/>
      </xdr:nvCxnSpPr>
      <xdr:spPr>
        <a:xfrm>
          <a:off x="3797300" y="10254343"/>
          <a:ext cx="838200" cy="67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72" name="楕円 171">
          <a:extLst>
            <a:ext uri="{FF2B5EF4-FFF2-40B4-BE49-F238E27FC236}">
              <a16:creationId xmlns:a16="http://schemas.microsoft.com/office/drawing/2014/main" id="{1B590DE1-3EFE-4792-A33E-9F8EFBAF8FCD}"/>
            </a:ext>
          </a:extLst>
        </xdr:cNvPr>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138793</xdr:rowOff>
    </xdr:from>
    <xdr:to>
      <xdr:col>19</xdr:col>
      <xdr:colOff>177800</xdr:colOff>
      <xdr:row>59</xdr:row>
      <xdr:rowOff>166551</xdr:rowOff>
    </xdr:to>
    <xdr:cxnSp macro="">
      <xdr:nvCxnSpPr>
        <xdr:cNvPr id="173" name="直線コネクタ 172">
          <a:extLst>
            <a:ext uri="{FF2B5EF4-FFF2-40B4-BE49-F238E27FC236}">
              <a16:creationId xmlns:a16="http://schemas.microsoft.com/office/drawing/2014/main" id="{133276F2-DB53-4146-A866-4635C70629F5}"/>
            </a:ext>
          </a:extLst>
        </xdr:cNvPr>
        <xdr:cNvCxnSpPr/>
      </xdr:nvCxnSpPr>
      <xdr:spPr>
        <a:xfrm flipV="1">
          <a:off x="2908300" y="102543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64061</xdr:rowOff>
    </xdr:from>
    <xdr:ext cx="405111" cy="259045"/>
    <xdr:sp macro="" textlink="">
      <xdr:nvSpPr>
        <xdr:cNvPr id="174" name="n_1aveValue【体育館・プール】&#10;有形固定資産減価償却率">
          <a:extLst>
            <a:ext uri="{FF2B5EF4-FFF2-40B4-BE49-F238E27FC236}">
              <a16:creationId xmlns:a16="http://schemas.microsoft.com/office/drawing/2014/main" id="{0382B0C8-F796-4BF7-9591-AC134BDAE8FD}"/>
            </a:ext>
          </a:extLst>
        </xdr:cNvPr>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175" name="n_2aveValue【体育館・プール】&#10;有形固定資産減価償却率">
          <a:extLst>
            <a:ext uri="{FF2B5EF4-FFF2-40B4-BE49-F238E27FC236}">
              <a16:creationId xmlns:a16="http://schemas.microsoft.com/office/drawing/2014/main" id="{A60D7AE7-4C14-4701-A1FC-BC57C0205AB8}"/>
            </a:ext>
          </a:extLst>
        </xdr:cNvPr>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165299</xdr:rowOff>
    </xdr:from>
    <xdr:ext cx="405111" cy="259045"/>
    <xdr:sp macro="" textlink="">
      <xdr:nvSpPr>
        <xdr:cNvPr id="176" name="n_3aveValue【体育館・プール】&#10;有形固定資産減価償却率">
          <a:extLst>
            <a:ext uri="{FF2B5EF4-FFF2-40B4-BE49-F238E27FC236}">
              <a16:creationId xmlns:a16="http://schemas.microsoft.com/office/drawing/2014/main" id="{4C05B56F-93E2-47E5-BBDE-0DCD32A93040}"/>
            </a:ext>
          </a:extLst>
        </xdr:cNvPr>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9270</xdr:rowOff>
    </xdr:from>
    <xdr:ext cx="405111" cy="259045"/>
    <xdr:sp macro="" textlink="">
      <xdr:nvSpPr>
        <xdr:cNvPr id="177" name="n_1mainValue【体育館・プール】&#10;有形固定資産減価償却率">
          <a:extLst>
            <a:ext uri="{FF2B5EF4-FFF2-40B4-BE49-F238E27FC236}">
              <a16:creationId xmlns:a16="http://schemas.microsoft.com/office/drawing/2014/main" id="{7F715B82-1E3D-4185-BE75-58BD6C18B481}"/>
            </a:ext>
          </a:extLst>
        </xdr:cNvPr>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37028</xdr:rowOff>
    </xdr:from>
    <xdr:ext cx="405111" cy="259045"/>
    <xdr:sp macro="" textlink="">
      <xdr:nvSpPr>
        <xdr:cNvPr id="178" name="n_2mainValue【体育館・プール】&#10;有形固定資産減価償却率">
          <a:extLst>
            <a:ext uri="{FF2B5EF4-FFF2-40B4-BE49-F238E27FC236}">
              <a16:creationId xmlns:a16="http://schemas.microsoft.com/office/drawing/2014/main" id="{ADA716D1-135C-410E-8ABE-4BD15A22BBC1}"/>
            </a:ext>
          </a:extLst>
        </xdr:cNvPr>
        <xdr:cNvSpPr txBox="1"/>
      </xdr:nvSpPr>
      <xdr:spPr>
        <a:xfrm>
          <a:off x="27057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755AF3F2-0A84-492C-A78F-6516AE7E32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3D010F6E-655F-4264-970B-8A0EF7D7286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AB7493AB-BEC8-4718-BC98-AA2206D07C9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70D85EFE-450D-4337-B763-9B865FAC29B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FDE2EF7C-D4C5-41A2-810C-BB499F02E9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D203BA35-C163-4FAF-A0DC-9DCF4CBE6A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6B3FDF01-4C27-4AE7-8383-A27C411D549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505CEBEF-98E9-4665-9F90-ECD9310DB4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B6B748C3-0007-40BF-8302-35830FEDAA0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846E94DA-F8F9-46CC-965A-9D3FD0E1073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1634C331-8CD1-4C03-BD7F-9FA9A7622F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a:extLst>
            <a:ext uri="{FF2B5EF4-FFF2-40B4-BE49-F238E27FC236}">
              <a16:creationId xmlns:a16="http://schemas.microsoft.com/office/drawing/2014/main" id="{A61C88A1-31B9-485A-81B8-F036A47114A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F5230B84-0B0C-405F-A516-B01D7B9FA9B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a:extLst>
            <a:ext uri="{FF2B5EF4-FFF2-40B4-BE49-F238E27FC236}">
              <a16:creationId xmlns:a16="http://schemas.microsoft.com/office/drawing/2014/main" id="{786BC066-C9A2-4098-B4D7-62B45302515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E6DF6C00-3CF1-4A4A-B64F-F96148D202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a:extLst>
            <a:ext uri="{FF2B5EF4-FFF2-40B4-BE49-F238E27FC236}">
              <a16:creationId xmlns:a16="http://schemas.microsoft.com/office/drawing/2014/main" id="{C4AE7537-3427-495A-A18E-DA426AF1F83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0054709A-3055-4A32-9893-1EA514F2597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a:extLst>
            <a:ext uri="{FF2B5EF4-FFF2-40B4-BE49-F238E27FC236}">
              <a16:creationId xmlns:a16="http://schemas.microsoft.com/office/drawing/2014/main" id="{C781287B-A632-4C67-BD4B-95E97A833BC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3F409B41-EFC3-4904-9EF4-5FED2FF09AE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a:extLst>
            <a:ext uri="{FF2B5EF4-FFF2-40B4-BE49-F238E27FC236}">
              <a16:creationId xmlns:a16="http://schemas.microsoft.com/office/drawing/2014/main" id="{5D5BB253-D04A-4782-AAE2-4B72365633F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4570CB08-ADD6-4A07-AD47-77F7423FA8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E8A185DC-A8BF-47D9-ADDF-24B554F45B4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66CE4EF0-0E27-4360-8AA5-E3940FAB53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02" name="直線コネクタ 201">
          <a:extLst>
            <a:ext uri="{FF2B5EF4-FFF2-40B4-BE49-F238E27FC236}">
              <a16:creationId xmlns:a16="http://schemas.microsoft.com/office/drawing/2014/main" id="{ED1EC2A4-E37F-4844-92E5-D53B673D4EFA}"/>
            </a:ext>
          </a:extLst>
        </xdr:cNvPr>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03" name="【体育館・プール】&#10;一人当たり面積最小値テキスト">
          <a:extLst>
            <a:ext uri="{FF2B5EF4-FFF2-40B4-BE49-F238E27FC236}">
              <a16:creationId xmlns:a16="http://schemas.microsoft.com/office/drawing/2014/main" id="{BC7FF81A-BCB1-47F1-AC27-0327FEFD3DAD}"/>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04" name="直線コネクタ 203">
          <a:extLst>
            <a:ext uri="{FF2B5EF4-FFF2-40B4-BE49-F238E27FC236}">
              <a16:creationId xmlns:a16="http://schemas.microsoft.com/office/drawing/2014/main" id="{C1E1FD01-FB27-4D75-A5DB-2DB8A892097D}"/>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05" name="【体育館・プール】&#10;一人当たり面積最大値テキスト">
          <a:extLst>
            <a:ext uri="{FF2B5EF4-FFF2-40B4-BE49-F238E27FC236}">
              <a16:creationId xmlns:a16="http://schemas.microsoft.com/office/drawing/2014/main" id="{D53D37BA-45DD-4190-9279-4662EC0B9D85}"/>
            </a:ext>
          </a:extLst>
        </xdr:cNvPr>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06" name="直線コネクタ 205">
          <a:extLst>
            <a:ext uri="{FF2B5EF4-FFF2-40B4-BE49-F238E27FC236}">
              <a16:creationId xmlns:a16="http://schemas.microsoft.com/office/drawing/2014/main" id="{AAE00879-1A19-4E22-99D7-7C63208AC345}"/>
            </a:ext>
          </a:extLst>
        </xdr:cNvPr>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207" name="【体育館・プール】&#10;一人当たり面積平均値テキスト">
          <a:extLst>
            <a:ext uri="{FF2B5EF4-FFF2-40B4-BE49-F238E27FC236}">
              <a16:creationId xmlns:a16="http://schemas.microsoft.com/office/drawing/2014/main" id="{8AAC2232-56E2-4391-B8B9-314C7760C22F}"/>
            </a:ext>
          </a:extLst>
        </xdr:cNvPr>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08" name="フローチャート: 判断 207">
          <a:extLst>
            <a:ext uri="{FF2B5EF4-FFF2-40B4-BE49-F238E27FC236}">
              <a16:creationId xmlns:a16="http://schemas.microsoft.com/office/drawing/2014/main" id="{12813CE5-FE6A-4474-8D46-E9193EBA4ECE}"/>
            </a:ext>
          </a:extLst>
        </xdr:cNvPr>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09" name="フローチャート: 判断 208">
          <a:extLst>
            <a:ext uri="{FF2B5EF4-FFF2-40B4-BE49-F238E27FC236}">
              <a16:creationId xmlns:a16="http://schemas.microsoft.com/office/drawing/2014/main" id="{5FEE4C2B-3B5F-445D-B76F-0A19D7A1733C}"/>
            </a:ext>
          </a:extLst>
        </xdr:cNvPr>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23876</xdr:rowOff>
    </xdr:from>
    <xdr:to>
      <xdr:col>46</xdr:col>
      <xdr:colOff>38100</xdr:colOff>
      <xdr:row>62</xdr:row>
      <xdr:rowOff>125476</xdr:rowOff>
    </xdr:to>
    <xdr:sp macro="" textlink="">
      <xdr:nvSpPr>
        <xdr:cNvPr id="210" name="フローチャート: 判断 209">
          <a:extLst>
            <a:ext uri="{FF2B5EF4-FFF2-40B4-BE49-F238E27FC236}">
              <a16:creationId xmlns:a16="http://schemas.microsoft.com/office/drawing/2014/main" id="{D337DC4A-5A63-4EDA-A598-4EC5B6F61E12}"/>
            </a:ext>
          </a:extLst>
        </xdr:cNvPr>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26162</xdr:rowOff>
    </xdr:from>
    <xdr:to>
      <xdr:col>41</xdr:col>
      <xdr:colOff>101600</xdr:colOff>
      <xdr:row>62</xdr:row>
      <xdr:rowOff>127762</xdr:rowOff>
    </xdr:to>
    <xdr:sp macro="" textlink="">
      <xdr:nvSpPr>
        <xdr:cNvPr id="211" name="フローチャート: 判断 210">
          <a:extLst>
            <a:ext uri="{FF2B5EF4-FFF2-40B4-BE49-F238E27FC236}">
              <a16:creationId xmlns:a16="http://schemas.microsoft.com/office/drawing/2014/main" id="{67B12339-0477-4015-974A-0A92FF7B10A8}"/>
            </a:ext>
          </a:extLst>
        </xdr:cNvPr>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43AE207D-4A2F-43FB-9F7F-5581B5A095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7D0234D2-88D8-4318-A021-43513D2DC74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90BC9F8-AF7B-4F61-B298-EE5651C9DB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A590F308-1799-4822-8E4F-FF7C01121E8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E57E5A9-13EE-4938-A79D-1BB2701205A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155702</xdr:rowOff>
    </xdr:from>
    <xdr:to>
      <xdr:col>55</xdr:col>
      <xdr:colOff>50800</xdr:colOff>
      <xdr:row>63</xdr:row>
      <xdr:rowOff>85852</xdr:rowOff>
    </xdr:to>
    <xdr:sp macro="" textlink="">
      <xdr:nvSpPr>
        <xdr:cNvPr id="217" name="楕円 216">
          <a:extLst>
            <a:ext uri="{FF2B5EF4-FFF2-40B4-BE49-F238E27FC236}">
              <a16:creationId xmlns:a16="http://schemas.microsoft.com/office/drawing/2014/main" id="{C0C88FBA-972A-4F35-8A5E-7FCC75923BCC}"/>
            </a:ext>
          </a:extLst>
        </xdr:cNvPr>
        <xdr:cNvSpPr/>
      </xdr:nvSpPr>
      <xdr:spPr>
        <a:xfrm>
          <a:off x="10426700" y="10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134129</xdr:rowOff>
    </xdr:from>
    <xdr:ext cx="469744" cy="259045"/>
    <xdr:sp macro="" textlink="">
      <xdr:nvSpPr>
        <xdr:cNvPr id="218" name="【体育館・プール】&#10;一人当たり面積該当値テキスト">
          <a:extLst>
            <a:ext uri="{FF2B5EF4-FFF2-40B4-BE49-F238E27FC236}">
              <a16:creationId xmlns:a16="http://schemas.microsoft.com/office/drawing/2014/main" id="{702C3CB4-48C1-4355-8342-FA8102501139}"/>
            </a:ext>
          </a:extLst>
        </xdr:cNvPr>
        <xdr:cNvSpPr txBox="1"/>
      </xdr:nvSpPr>
      <xdr:spPr>
        <a:xfrm>
          <a:off x="10515600"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125222</xdr:rowOff>
    </xdr:from>
    <xdr:to>
      <xdr:col>50</xdr:col>
      <xdr:colOff>165100</xdr:colOff>
      <xdr:row>64</xdr:row>
      <xdr:rowOff>55372</xdr:rowOff>
    </xdr:to>
    <xdr:sp macro="" textlink="">
      <xdr:nvSpPr>
        <xdr:cNvPr id="219" name="楕円 218">
          <a:extLst>
            <a:ext uri="{FF2B5EF4-FFF2-40B4-BE49-F238E27FC236}">
              <a16:creationId xmlns:a16="http://schemas.microsoft.com/office/drawing/2014/main" id="{2CF02625-4D96-488F-9BB0-DCF9518EAD48}"/>
            </a:ext>
          </a:extLst>
        </xdr:cNvPr>
        <xdr:cNvSpPr/>
      </xdr:nvSpPr>
      <xdr:spPr>
        <a:xfrm>
          <a:off x="9588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35052</xdr:rowOff>
    </xdr:from>
    <xdr:to>
      <xdr:col>55</xdr:col>
      <xdr:colOff>0</xdr:colOff>
      <xdr:row>64</xdr:row>
      <xdr:rowOff>4572</xdr:rowOff>
    </xdr:to>
    <xdr:cxnSp macro="">
      <xdr:nvCxnSpPr>
        <xdr:cNvPr id="220" name="直線コネクタ 219">
          <a:extLst>
            <a:ext uri="{FF2B5EF4-FFF2-40B4-BE49-F238E27FC236}">
              <a16:creationId xmlns:a16="http://schemas.microsoft.com/office/drawing/2014/main" id="{4C5B9342-C6D9-49DA-9080-8E5B34E7B529}"/>
            </a:ext>
          </a:extLst>
        </xdr:cNvPr>
        <xdr:cNvCxnSpPr/>
      </xdr:nvCxnSpPr>
      <xdr:spPr>
        <a:xfrm flipV="1">
          <a:off x="9639300" y="10836402"/>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154178</xdr:rowOff>
    </xdr:from>
    <xdr:to>
      <xdr:col>46</xdr:col>
      <xdr:colOff>38100</xdr:colOff>
      <xdr:row>64</xdr:row>
      <xdr:rowOff>84328</xdr:rowOff>
    </xdr:to>
    <xdr:sp macro="" textlink="">
      <xdr:nvSpPr>
        <xdr:cNvPr id="221" name="楕円 220">
          <a:extLst>
            <a:ext uri="{FF2B5EF4-FFF2-40B4-BE49-F238E27FC236}">
              <a16:creationId xmlns:a16="http://schemas.microsoft.com/office/drawing/2014/main" id="{2B37F92B-E76D-4D48-A8F2-752E3B9CA18C}"/>
            </a:ext>
          </a:extLst>
        </xdr:cNvPr>
        <xdr:cNvSpPr/>
      </xdr:nvSpPr>
      <xdr:spPr>
        <a:xfrm>
          <a:off x="8699500" y="109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4572</xdr:rowOff>
    </xdr:from>
    <xdr:to>
      <xdr:col>50</xdr:col>
      <xdr:colOff>114300</xdr:colOff>
      <xdr:row>64</xdr:row>
      <xdr:rowOff>33528</xdr:rowOff>
    </xdr:to>
    <xdr:cxnSp macro="">
      <xdr:nvCxnSpPr>
        <xdr:cNvPr id="222" name="直線コネクタ 221">
          <a:extLst>
            <a:ext uri="{FF2B5EF4-FFF2-40B4-BE49-F238E27FC236}">
              <a16:creationId xmlns:a16="http://schemas.microsoft.com/office/drawing/2014/main" id="{294DE732-A853-4AFF-8712-F1B779CFC1B2}"/>
            </a:ext>
          </a:extLst>
        </xdr:cNvPr>
        <xdr:cNvCxnSpPr/>
      </xdr:nvCxnSpPr>
      <xdr:spPr>
        <a:xfrm flipV="1">
          <a:off x="8750300" y="109773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113809</xdr:rowOff>
    </xdr:from>
    <xdr:ext cx="469744" cy="259045"/>
    <xdr:sp macro="" textlink="">
      <xdr:nvSpPr>
        <xdr:cNvPr id="223" name="n_1aveValue【体育館・プール】&#10;一人当たり面積">
          <a:extLst>
            <a:ext uri="{FF2B5EF4-FFF2-40B4-BE49-F238E27FC236}">
              <a16:creationId xmlns:a16="http://schemas.microsoft.com/office/drawing/2014/main" id="{C731C7D1-E96C-428E-98C0-8A464A0A1748}"/>
            </a:ext>
          </a:extLst>
        </xdr:cNvPr>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142003</xdr:rowOff>
    </xdr:from>
    <xdr:ext cx="469744" cy="259045"/>
    <xdr:sp macro="" textlink="">
      <xdr:nvSpPr>
        <xdr:cNvPr id="224" name="n_2aveValue【体育館・プール】&#10;一人当たり面積">
          <a:extLst>
            <a:ext uri="{FF2B5EF4-FFF2-40B4-BE49-F238E27FC236}">
              <a16:creationId xmlns:a16="http://schemas.microsoft.com/office/drawing/2014/main" id="{4D190671-F975-4842-A011-1BE4A5186079}"/>
            </a:ext>
          </a:extLst>
        </xdr:cNvPr>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144289</xdr:rowOff>
    </xdr:from>
    <xdr:ext cx="469744" cy="259045"/>
    <xdr:sp macro="" textlink="">
      <xdr:nvSpPr>
        <xdr:cNvPr id="225" name="n_3aveValue【体育館・プール】&#10;一人当たり面積">
          <a:extLst>
            <a:ext uri="{FF2B5EF4-FFF2-40B4-BE49-F238E27FC236}">
              <a16:creationId xmlns:a16="http://schemas.microsoft.com/office/drawing/2014/main" id="{DC617DDA-1F6D-448D-A468-0A2DC59F5CEB}"/>
            </a:ext>
          </a:extLst>
        </xdr:cNvPr>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46499</xdr:rowOff>
    </xdr:from>
    <xdr:ext cx="469744" cy="259045"/>
    <xdr:sp macro="" textlink="">
      <xdr:nvSpPr>
        <xdr:cNvPr id="226" name="n_1mainValue【体育館・プール】&#10;一人当たり面積">
          <a:extLst>
            <a:ext uri="{FF2B5EF4-FFF2-40B4-BE49-F238E27FC236}">
              <a16:creationId xmlns:a16="http://schemas.microsoft.com/office/drawing/2014/main" id="{6795920D-0790-4DF2-8632-E6BCD16F0BFF}"/>
            </a:ext>
          </a:extLst>
        </xdr:cNvPr>
        <xdr:cNvSpPr txBox="1"/>
      </xdr:nvSpPr>
      <xdr:spPr>
        <a:xfrm>
          <a:off x="9391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75455</xdr:rowOff>
    </xdr:from>
    <xdr:ext cx="469744" cy="259045"/>
    <xdr:sp macro="" textlink="">
      <xdr:nvSpPr>
        <xdr:cNvPr id="227" name="n_2mainValue【体育館・プール】&#10;一人当たり面積">
          <a:extLst>
            <a:ext uri="{FF2B5EF4-FFF2-40B4-BE49-F238E27FC236}">
              <a16:creationId xmlns:a16="http://schemas.microsoft.com/office/drawing/2014/main" id="{063B66D0-A422-4043-BAF7-578A0DFA0AC4}"/>
            </a:ext>
          </a:extLst>
        </xdr:cNvPr>
        <xdr:cNvSpPr txBox="1"/>
      </xdr:nvSpPr>
      <xdr:spPr>
        <a:xfrm>
          <a:off x="8515427" y="110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A0110D70-1F12-4440-8B7B-A1148B7ABC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4366B986-D226-4167-92BF-2113A70ABD5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22022EF6-3EE4-40C3-96D5-FFEAD4138AD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18C22EA3-3D3D-4AAB-8491-3B899AB60D9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9A1285C3-64DB-439B-9C01-E4D40288C6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F3D35D6F-8CED-4D73-BD31-83DCD8ED37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F21CB129-9565-414E-A99F-3B18ABC7AE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A1302F2C-642D-4F8F-B423-EA4905E35A9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a:extLst>
            <a:ext uri="{FF2B5EF4-FFF2-40B4-BE49-F238E27FC236}">
              <a16:creationId xmlns:a16="http://schemas.microsoft.com/office/drawing/2014/main" id="{1ECD5490-D29F-4C08-B7F2-7B8B5E59E8E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a:extLst>
            <a:ext uri="{FF2B5EF4-FFF2-40B4-BE49-F238E27FC236}">
              <a16:creationId xmlns:a16="http://schemas.microsoft.com/office/drawing/2014/main" id="{B3C64C0C-FB95-4E6C-AEB7-6EA738F71A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a:extLst>
            <a:ext uri="{FF2B5EF4-FFF2-40B4-BE49-F238E27FC236}">
              <a16:creationId xmlns:a16="http://schemas.microsoft.com/office/drawing/2014/main" id="{7ABA572E-5F33-4B91-AFB5-B7181FC04E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a:extLst>
            <a:ext uri="{FF2B5EF4-FFF2-40B4-BE49-F238E27FC236}">
              <a16:creationId xmlns:a16="http://schemas.microsoft.com/office/drawing/2014/main" id="{135F2F07-4C51-44E3-B9FB-98B3C29149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a:extLst>
            <a:ext uri="{FF2B5EF4-FFF2-40B4-BE49-F238E27FC236}">
              <a16:creationId xmlns:a16="http://schemas.microsoft.com/office/drawing/2014/main" id="{0B108462-19D8-418C-9837-70319A98CE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a:extLst>
            <a:ext uri="{FF2B5EF4-FFF2-40B4-BE49-F238E27FC236}">
              <a16:creationId xmlns:a16="http://schemas.microsoft.com/office/drawing/2014/main" id="{6EB0551E-5E7A-4730-953F-8618C45CD1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a:extLst>
            <a:ext uri="{FF2B5EF4-FFF2-40B4-BE49-F238E27FC236}">
              <a16:creationId xmlns:a16="http://schemas.microsoft.com/office/drawing/2014/main" id="{2AFD6CEB-04A8-469A-9A2C-BF6E3BEEA4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a:extLst>
            <a:ext uri="{FF2B5EF4-FFF2-40B4-BE49-F238E27FC236}">
              <a16:creationId xmlns:a16="http://schemas.microsoft.com/office/drawing/2014/main" id="{AE1E6CDD-D942-424B-8D51-BE1A488C3D2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a:extLst>
            <a:ext uri="{FF2B5EF4-FFF2-40B4-BE49-F238E27FC236}">
              <a16:creationId xmlns:a16="http://schemas.microsoft.com/office/drawing/2014/main" id="{5DAAB5EC-7E43-4953-B6FA-D0F9503CE59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a:extLst>
            <a:ext uri="{FF2B5EF4-FFF2-40B4-BE49-F238E27FC236}">
              <a16:creationId xmlns:a16="http://schemas.microsoft.com/office/drawing/2014/main" id="{DB092A0F-B116-4FAA-B567-C520BE06DE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a:extLst>
            <a:ext uri="{FF2B5EF4-FFF2-40B4-BE49-F238E27FC236}">
              <a16:creationId xmlns:a16="http://schemas.microsoft.com/office/drawing/2014/main" id="{366A3040-BDA7-424A-8C4C-A02512C1749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a:extLst>
            <a:ext uri="{FF2B5EF4-FFF2-40B4-BE49-F238E27FC236}">
              <a16:creationId xmlns:a16="http://schemas.microsoft.com/office/drawing/2014/main" id="{FF5AE5DA-FC3D-49DF-8BC3-6FD18CEC307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a:extLst>
            <a:ext uri="{FF2B5EF4-FFF2-40B4-BE49-F238E27FC236}">
              <a16:creationId xmlns:a16="http://schemas.microsoft.com/office/drawing/2014/main" id="{3F75E336-9A7B-4BE3-90EC-40ABDED6A2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a:extLst>
            <a:ext uri="{FF2B5EF4-FFF2-40B4-BE49-F238E27FC236}">
              <a16:creationId xmlns:a16="http://schemas.microsoft.com/office/drawing/2014/main" id="{FB803A70-EE78-4AA0-8628-E2713F2F3E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a:extLst>
            <a:ext uri="{FF2B5EF4-FFF2-40B4-BE49-F238E27FC236}">
              <a16:creationId xmlns:a16="http://schemas.microsoft.com/office/drawing/2014/main" id="{5E54229C-F896-4C45-BF41-BEDD517387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a:extLst>
            <a:ext uri="{FF2B5EF4-FFF2-40B4-BE49-F238E27FC236}">
              <a16:creationId xmlns:a16="http://schemas.microsoft.com/office/drawing/2014/main" id="{D644DC36-48A2-4D3A-886D-A15A4C45013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2" name="テキスト ボックス 251">
          <a:extLst>
            <a:ext uri="{FF2B5EF4-FFF2-40B4-BE49-F238E27FC236}">
              <a16:creationId xmlns:a16="http://schemas.microsoft.com/office/drawing/2014/main" id="{49C8B0C9-4BAD-4831-900F-F00D5DE04F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3" name="直線コネクタ 252">
          <a:extLst>
            <a:ext uri="{FF2B5EF4-FFF2-40B4-BE49-F238E27FC236}">
              <a16:creationId xmlns:a16="http://schemas.microsoft.com/office/drawing/2014/main" id="{19A11B77-2FC5-4D9A-8D77-9EC4B3CC800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54" name="テキスト ボックス 253">
          <a:extLst>
            <a:ext uri="{FF2B5EF4-FFF2-40B4-BE49-F238E27FC236}">
              <a16:creationId xmlns:a16="http://schemas.microsoft.com/office/drawing/2014/main" id="{D1B119EE-FFD7-49DC-8B15-0E6BB62CA44B}"/>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5" name="直線コネクタ 254">
          <a:extLst>
            <a:ext uri="{FF2B5EF4-FFF2-40B4-BE49-F238E27FC236}">
              <a16:creationId xmlns:a16="http://schemas.microsoft.com/office/drawing/2014/main" id="{0382F5A2-8D54-4997-A5C4-7FB820C3C565}"/>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6" name="テキスト ボックス 255">
          <a:extLst>
            <a:ext uri="{FF2B5EF4-FFF2-40B4-BE49-F238E27FC236}">
              <a16:creationId xmlns:a16="http://schemas.microsoft.com/office/drawing/2014/main" id="{ED93F7E6-39B3-4D2C-BDDA-3664D3418876}"/>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7" name="直線コネクタ 256">
          <a:extLst>
            <a:ext uri="{FF2B5EF4-FFF2-40B4-BE49-F238E27FC236}">
              <a16:creationId xmlns:a16="http://schemas.microsoft.com/office/drawing/2014/main" id="{C84C0C6E-FE36-4250-8B47-018EF6B4CD0F}"/>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8" name="テキスト ボックス 257">
          <a:extLst>
            <a:ext uri="{FF2B5EF4-FFF2-40B4-BE49-F238E27FC236}">
              <a16:creationId xmlns:a16="http://schemas.microsoft.com/office/drawing/2014/main" id="{D612775E-779A-461A-8230-2C89810B852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9" name="直線コネクタ 258">
          <a:extLst>
            <a:ext uri="{FF2B5EF4-FFF2-40B4-BE49-F238E27FC236}">
              <a16:creationId xmlns:a16="http://schemas.microsoft.com/office/drawing/2014/main" id="{A13F7FCF-8366-4C9A-91B9-30952098F496}"/>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0" name="テキスト ボックス 259">
          <a:extLst>
            <a:ext uri="{FF2B5EF4-FFF2-40B4-BE49-F238E27FC236}">
              <a16:creationId xmlns:a16="http://schemas.microsoft.com/office/drawing/2014/main" id="{D069BBAC-C60B-4E1C-B996-84277169B8C1}"/>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1" name="直線コネクタ 260">
          <a:extLst>
            <a:ext uri="{FF2B5EF4-FFF2-40B4-BE49-F238E27FC236}">
              <a16:creationId xmlns:a16="http://schemas.microsoft.com/office/drawing/2014/main" id="{E1FFE205-52A4-47FB-ADA2-F1CFE786F12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62" name="テキスト ボックス 261">
          <a:extLst>
            <a:ext uri="{FF2B5EF4-FFF2-40B4-BE49-F238E27FC236}">
              <a16:creationId xmlns:a16="http://schemas.microsoft.com/office/drawing/2014/main" id="{2A851851-7036-47E2-8A7B-71DDFEFD81BB}"/>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3" name="直線コネクタ 262">
          <a:extLst>
            <a:ext uri="{FF2B5EF4-FFF2-40B4-BE49-F238E27FC236}">
              <a16:creationId xmlns:a16="http://schemas.microsoft.com/office/drawing/2014/main" id="{8CEA0B63-689E-4469-8FAC-1279F03F1AC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4" name="テキスト ボックス 263">
          <a:extLst>
            <a:ext uri="{FF2B5EF4-FFF2-40B4-BE49-F238E27FC236}">
              <a16:creationId xmlns:a16="http://schemas.microsoft.com/office/drawing/2014/main" id="{8801246A-3CE9-4C1D-BD7E-4EFD4C252CE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5" name="【市民会館】&#10;有形固定資産減価償却率グラフ枠">
          <a:extLst>
            <a:ext uri="{FF2B5EF4-FFF2-40B4-BE49-F238E27FC236}">
              <a16:creationId xmlns:a16="http://schemas.microsoft.com/office/drawing/2014/main" id="{443C3463-9455-4A07-B044-CA4E7BE8CFB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266" name="直線コネクタ 265">
          <a:extLst>
            <a:ext uri="{FF2B5EF4-FFF2-40B4-BE49-F238E27FC236}">
              <a16:creationId xmlns:a16="http://schemas.microsoft.com/office/drawing/2014/main" id="{CDBDF2E4-E10A-41AB-9A37-56341E34A166}"/>
            </a:ext>
          </a:extLst>
        </xdr:cNvPr>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267" name="【市民会館】&#10;有形固定資産減価償却率最小値テキスト">
          <a:extLst>
            <a:ext uri="{FF2B5EF4-FFF2-40B4-BE49-F238E27FC236}">
              <a16:creationId xmlns:a16="http://schemas.microsoft.com/office/drawing/2014/main" id="{A3BBC4F6-DF03-4171-9BF4-5F86D8AEC105}"/>
            </a:ext>
          </a:extLst>
        </xdr:cNvPr>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268" name="直線コネクタ 267">
          <a:extLst>
            <a:ext uri="{FF2B5EF4-FFF2-40B4-BE49-F238E27FC236}">
              <a16:creationId xmlns:a16="http://schemas.microsoft.com/office/drawing/2014/main" id="{807657E0-CDE5-460A-9D45-24EE5D340774}"/>
            </a:ext>
          </a:extLst>
        </xdr:cNvPr>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69" name="【市民会館】&#10;有形固定資産減価償却率最大値テキスト">
          <a:extLst>
            <a:ext uri="{FF2B5EF4-FFF2-40B4-BE49-F238E27FC236}">
              <a16:creationId xmlns:a16="http://schemas.microsoft.com/office/drawing/2014/main" id="{8E5085F1-02A1-48FA-A738-B92BB55243BF}"/>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70" name="直線コネクタ 269">
          <a:extLst>
            <a:ext uri="{FF2B5EF4-FFF2-40B4-BE49-F238E27FC236}">
              <a16:creationId xmlns:a16="http://schemas.microsoft.com/office/drawing/2014/main" id="{9293C4DD-1512-4678-81A2-6BF4BA54DFB3}"/>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119142</xdr:rowOff>
    </xdr:from>
    <xdr:ext cx="405111" cy="259045"/>
    <xdr:sp macro="" textlink="">
      <xdr:nvSpPr>
        <xdr:cNvPr id="271" name="【市民会館】&#10;有形固定資産減価償却率平均値テキスト">
          <a:extLst>
            <a:ext uri="{FF2B5EF4-FFF2-40B4-BE49-F238E27FC236}">
              <a16:creationId xmlns:a16="http://schemas.microsoft.com/office/drawing/2014/main" id="{4EC8FDF1-F3C3-4A80-A1FF-BEBBC2D1043E}"/>
            </a:ext>
          </a:extLst>
        </xdr:cNvPr>
        <xdr:cNvSpPr txBox="1"/>
      </xdr:nvSpPr>
      <xdr:spPr>
        <a:xfrm>
          <a:off x="4673600" y="1794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272" name="フローチャート: 判断 271">
          <a:extLst>
            <a:ext uri="{FF2B5EF4-FFF2-40B4-BE49-F238E27FC236}">
              <a16:creationId xmlns:a16="http://schemas.microsoft.com/office/drawing/2014/main" id="{51C5F281-D855-4142-BF40-18F8132E8319}"/>
            </a:ext>
          </a:extLst>
        </xdr:cNvPr>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273" name="フローチャート: 判断 272">
          <a:extLst>
            <a:ext uri="{FF2B5EF4-FFF2-40B4-BE49-F238E27FC236}">
              <a16:creationId xmlns:a16="http://schemas.microsoft.com/office/drawing/2014/main" id="{840946FF-1B5F-4FFD-838B-6174D019F269}"/>
            </a:ext>
          </a:extLst>
        </xdr:cNvPr>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18542</xdr:rowOff>
    </xdr:from>
    <xdr:to>
      <xdr:col>15</xdr:col>
      <xdr:colOff>101600</xdr:colOff>
      <xdr:row>106</xdr:row>
      <xdr:rowOff>120142</xdr:rowOff>
    </xdr:to>
    <xdr:sp macro="" textlink="">
      <xdr:nvSpPr>
        <xdr:cNvPr id="274" name="フローチャート: 判断 273">
          <a:extLst>
            <a:ext uri="{FF2B5EF4-FFF2-40B4-BE49-F238E27FC236}">
              <a16:creationId xmlns:a16="http://schemas.microsoft.com/office/drawing/2014/main" id="{B3ADBA54-0B56-4424-B288-07A1D344D87E}"/>
            </a:ext>
          </a:extLst>
        </xdr:cNvPr>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275" name="フローチャート: 判断 274">
          <a:extLst>
            <a:ext uri="{FF2B5EF4-FFF2-40B4-BE49-F238E27FC236}">
              <a16:creationId xmlns:a16="http://schemas.microsoft.com/office/drawing/2014/main" id="{845C96BE-A446-4ECB-A018-5ACA79294600}"/>
            </a:ext>
          </a:extLst>
        </xdr:cNvPr>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5B51A805-F5D6-4005-AF2A-678B64EE251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C63A5332-6D92-419F-9799-F2CB341546F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CE167E7D-5FE5-43FA-ABA1-E3F3B640209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30F4BDB5-63F4-4E4D-8A31-D61C20B3195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54AF145E-352E-4FBC-9F40-006B68C47DB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281" name="楕円 280">
          <a:extLst>
            <a:ext uri="{FF2B5EF4-FFF2-40B4-BE49-F238E27FC236}">
              <a16:creationId xmlns:a16="http://schemas.microsoft.com/office/drawing/2014/main" id="{364CB446-F28A-4EEB-9B34-9A0626FB16EB}"/>
            </a:ext>
          </a:extLst>
        </xdr:cNvPr>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26688</xdr:rowOff>
    </xdr:from>
    <xdr:ext cx="405111" cy="259045"/>
    <xdr:sp macro="" textlink="">
      <xdr:nvSpPr>
        <xdr:cNvPr id="282" name="【市民会館】&#10;有形固定資産減価償却率該当値テキスト">
          <a:extLst>
            <a:ext uri="{FF2B5EF4-FFF2-40B4-BE49-F238E27FC236}">
              <a16:creationId xmlns:a16="http://schemas.microsoft.com/office/drawing/2014/main" id="{0A8B6624-C440-4509-A8DC-21D0EF0DB281}"/>
            </a:ext>
          </a:extLst>
        </xdr:cNvPr>
        <xdr:cNvSpPr txBox="1"/>
      </xdr:nvSpPr>
      <xdr:spPr>
        <a:xfrm>
          <a:off x="4673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93980</xdr:rowOff>
    </xdr:from>
    <xdr:to>
      <xdr:col>20</xdr:col>
      <xdr:colOff>38100</xdr:colOff>
      <xdr:row>107</xdr:row>
      <xdr:rowOff>24130</xdr:rowOff>
    </xdr:to>
    <xdr:sp macro="" textlink="">
      <xdr:nvSpPr>
        <xdr:cNvPr id="283" name="楕円 282">
          <a:extLst>
            <a:ext uri="{FF2B5EF4-FFF2-40B4-BE49-F238E27FC236}">
              <a16:creationId xmlns:a16="http://schemas.microsoft.com/office/drawing/2014/main" id="{34095998-42DE-4C56-9C93-B5FDA2BE7CD5}"/>
            </a:ext>
          </a:extLst>
        </xdr:cNvPr>
        <xdr:cNvSpPr/>
      </xdr:nvSpPr>
      <xdr:spPr>
        <a:xfrm>
          <a:off x="3746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99061</xdr:rowOff>
    </xdr:from>
    <xdr:to>
      <xdr:col>24</xdr:col>
      <xdr:colOff>63500</xdr:colOff>
      <xdr:row>106</xdr:row>
      <xdr:rowOff>144780</xdr:rowOff>
    </xdr:to>
    <xdr:cxnSp macro="">
      <xdr:nvCxnSpPr>
        <xdr:cNvPr id="284" name="直線コネクタ 283">
          <a:extLst>
            <a:ext uri="{FF2B5EF4-FFF2-40B4-BE49-F238E27FC236}">
              <a16:creationId xmlns:a16="http://schemas.microsoft.com/office/drawing/2014/main" id="{69E4E2FF-DEE5-4A85-B815-69ECB0FA322B}"/>
            </a:ext>
          </a:extLst>
        </xdr:cNvPr>
        <xdr:cNvCxnSpPr/>
      </xdr:nvCxnSpPr>
      <xdr:spPr>
        <a:xfrm flipV="1">
          <a:off x="3797300" y="18272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285" name="楕円 284">
          <a:extLst>
            <a:ext uri="{FF2B5EF4-FFF2-40B4-BE49-F238E27FC236}">
              <a16:creationId xmlns:a16="http://schemas.microsoft.com/office/drawing/2014/main" id="{96A5D636-C0D2-4D96-BF54-EB7B1467CEA1}"/>
            </a:ext>
          </a:extLst>
        </xdr:cNvPr>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144780</xdr:rowOff>
    </xdr:from>
    <xdr:to>
      <xdr:col>19</xdr:col>
      <xdr:colOff>177800</xdr:colOff>
      <xdr:row>107</xdr:row>
      <xdr:rowOff>19050</xdr:rowOff>
    </xdr:to>
    <xdr:cxnSp macro="">
      <xdr:nvCxnSpPr>
        <xdr:cNvPr id="286" name="直線コネクタ 285">
          <a:extLst>
            <a:ext uri="{FF2B5EF4-FFF2-40B4-BE49-F238E27FC236}">
              <a16:creationId xmlns:a16="http://schemas.microsoft.com/office/drawing/2014/main" id="{A2534E1C-49D7-46C9-B8D1-AC2CB8D617DE}"/>
            </a:ext>
          </a:extLst>
        </xdr:cNvPr>
        <xdr:cNvCxnSpPr/>
      </xdr:nvCxnSpPr>
      <xdr:spPr>
        <a:xfrm flipV="1">
          <a:off x="2908300" y="1831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70375</xdr:rowOff>
    </xdr:from>
    <xdr:ext cx="405111" cy="259045"/>
    <xdr:sp macro="" textlink="">
      <xdr:nvSpPr>
        <xdr:cNvPr id="287" name="n_1aveValue【市民会館】&#10;有形固定資産減価償却率">
          <a:extLst>
            <a:ext uri="{FF2B5EF4-FFF2-40B4-BE49-F238E27FC236}">
              <a16:creationId xmlns:a16="http://schemas.microsoft.com/office/drawing/2014/main" id="{F97F9F54-022D-45FA-BFDF-19DCF6E3D131}"/>
            </a:ext>
          </a:extLst>
        </xdr:cNvPr>
        <xdr:cNvSpPr txBox="1"/>
      </xdr:nvSpPr>
      <xdr:spPr>
        <a:xfrm>
          <a:off x="3582044" y="1790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136669</xdr:rowOff>
    </xdr:from>
    <xdr:ext cx="405111" cy="259045"/>
    <xdr:sp macro="" textlink="">
      <xdr:nvSpPr>
        <xdr:cNvPr id="288" name="n_2aveValue【市民会館】&#10;有形固定資産減価償却率">
          <a:extLst>
            <a:ext uri="{FF2B5EF4-FFF2-40B4-BE49-F238E27FC236}">
              <a16:creationId xmlns:a16="http://schemas.microsoft.com/office/drawing/2014/main" id="{766D3124-70D9-44BE-A4A6-C9BBD1157881}"/>
            </a:ext>
          </a:extLst>
        </xdr:cNvPr>
        <xdr:cNvSpPr txBox="1"/>
      </xdr:nvSpPr>
      <xdr:spPr>
        <a:xfrm>
          <a:off x="27057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161814</xdr:rowOff>
    </xdr:from>
    <xdr:ext cx="405111" cy="259045"/>
    <xdr:sp macro="" textlink="">
      <xdr:nvSpPr>
        <xdr:cNvPr id="289" name="n_3aveValue【市民会館】&#10;有形固定資産減価償却率">
          <a:extLst>
            <a:ext uri="{FF2B5EF4-FFF2-40B4-BE49-F238E27FC236}">
              <a16:creationId xmlns:a16="http://schemas.microsoft.com/office/drawing/2014/main" id="{30A73D38-D131-4B9C-A81F-15802DD2C626}"/>
            </a:ext>
          </a:extLst>
        </xdr:cNvPr>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15257</xdr:rowOff>
    </xdr:from>
    <xdr:ext cx="405111" cy="259045"/>
    <xdr:sp macro="" textlink="">
      <xdr:nvSpPr>
        <xdr:cNvPr id="290" name="n_1mainValue【市民会館】&#10;有形固定資産減価償却率">
          <a:extLst>
            <a:ext uri="{FF2B5EF4-FFF2-40B4-BE49-F238E27FC236}">
              <a16:creationId xmlns:a16="http://schemas.microsoft.com/office/drawing/2014/main" id="{3B5F253D-DC0C-47D4-92E2-D2B01BCCD464}"/>
            </a:ext>
          </a:extLst>
        </xdr:cNvPr>
        <xdr:cNvSpPr txBox="1"/>
      </xdr:nvSpPr>
      <xdr:spPr>
        <a:xfrm>
          <a:off x="3582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291" name="n_2mainValue【市民会館】&#10;有形固定資産減価償却率">
          <a:extLst>
            <a:ext uri="{FF2B5EF4-FFF2-40B4-BE49-F238E27FC236}">
              <a16:creationId xmlns:a16="http://schemas.microsoft.com/office/drawing/2014/main" id="{DFFC76F7-F7DF-4623-BCCA-1DF30DF0546D}"/>
            </a:ext>
          </a:extLst>
        </xdr:cNvPr>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D5CDE6B1-1043-452F-8E0E-6A4C885F22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E737E7D6-AEE9-4FE3-B7C3-633C124690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DE61BF66-EF95-4AC0-8518-9651576811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FA3D644C-877C-4B2D-B9AA-6BB95F1EEBE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2324E76B-29FB-42DA-8F54-2138E10EBB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5C37E983-8DD9-4BB5-828E-4D4699D5CEF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E563DC04-CA9D-4925-9D8E-A81BA9DF62D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35ED1073-0F1A-4F11-9D04-61AA2CCEF4A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0" name="テキスト ボックス 299">
          <a:extLst>
            <a:ext uri="{FF2B5EF4-FFF2-40B4-BE49-F238E27FC236}">
              <a16:creationId xmlns:a16="http://schemas.microsoft.com/office/drawing/2014/main" id="{6973304B-B826-4085-AD77-EE1AA831186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1" name="直線コネクタ 300">
          <a:extLst>
            <a:ext uri="{FF2B5EF4-FFF2-40B4-BE49-F238E27FC236}">
              <a16:creationId xmlns:a16="http://schemas.microsoft.com/office/drawing/2014/main" id="{1004B287-A7AA-49B7-8C93-7CD56B7CF6F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2" name="直線コネクタ 301">
          <a:extLst>
            <a:ext uri="{FF2B5EF4-FFF2-40B4-BE49-F238E27FC236}">
              <a16:creationId xmlns:a16="http://schemas.microsoft.com/office/drawing/2014/main" id="{E615E818-EA50-4050-B18D-7ADEAF94ADA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03" name="テキスト ボックス 302">
          <a:extLst>
            <a:ext uri="{FF2B5EF4-FFF2-40B4-BE49-F238E27FC236}">
              <a16:creationId xmlns:a16="http://schemas.microsoft.com/office/drawing/2014/main" id="{70C696DD-51BF-4377-A443-E9C27C6F2BA4}"/>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04" name="直線コネクタ 303">
          <a:extLst>
            <a:ext uri="{FF2B5EF4-FFF2-40B4-BE49-F238E27FC236}">
              <a16:creationId xmlns:a16="http://schemas.microsoft.com/office/drawing/2014/main" id="{7B0C8B2D-3376-44FE-B71A-5C018190CC8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05" name="テキスト ボックス 304">
          <a:extLst>
            <a:ext uri="{FF2B5EF4-FFF2-40B4-BE49-F238E27FC236}">
              <a16:creationId xmlns:a16="http://schemas.microsoft.com/office/drawing/2014/main" id="{B76DE4DD-CB80-46AC-98F6-7F861A30689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6" name="直線コネクタ 305">
          <a:extLst>
            <a:ext uri="{FF2B5EF4-FFF2-40B4-BE49-F238E27FC236}">
              <a16:creationId xmlns:a16="http://schemas.microsoft.com/office/drawing/2014/main" id="{DC2760A4-E0A1-4108-86FF-7F6BA67F782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7" name="テキスト ボックス 306">
          <a:extLst>
            <a:ext uri="{FF2B5EF4-FFF2-40B4-BE49-F238E27FC236}">
              <a16:creationId xmlns:a16="http://schemas.microsoft.com/office/drawing/2014/main" id="{535D3CFA-D707-42AD-B46F-D0153FA6C9B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8" name="直線コネクタ 307">
          <a:extLst>
            <a:ext uri="{FF2B5EF4-FFF2-40B4-BE49-F238E27FC236}">
              <a16:creationId xmlns:a16="http://schemas.microsoft.com/office/drawing/2014/main" id="{910BD98E-56E4-4E10-83B9-3EC1AAC339B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9" name="テキスト ボックス 308">
          <a:extLst>
            <a:ext uri="{FF2B5EF4-FFF2-40B4-BE49-F238E27FC236}">
              <a16:creationId xmlns:a16="http://schemas.microsoft.com/office/drawing/2014/main" id="{4B180616-DF96-4C2C-9B79-E4E51606B73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0" name="直線コネクタ 309">
          <a:extLst>
            <a:ext uri="{FF2B5EF4-FFF2-40B4-BE49-F238E27FC236}">
              <a16:creationId xmlns:a16="http://schemas.microsoft.com/office/drawing/2014/main" id="{D06E7F05-D284-47B3-BAA9-CD3CF11E24C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1" name="テキスト ボックス 310">
          <a:extLst>
            <a:ext uri="{FF2B5EF4-FFF2-40B4-BE49-F238E27FC236}">
              <a16:creationId xmlns:a16="http://schemas.microsoft.com/office/drawing/2014/main" id="{F598468C-F6BB-48B0-B4D7-F7310362B9B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2" name="直線コネクタ 311">
          <a:extLst>
            <a:ext uri="{FF2B5EF4-FFF2-40B4-BE49-F238E27FC236}">
              <a16:creationId xmlns:a16="http://schemas.microsoft.com/office/drawing/2014/main" id="{E21B0E7D-D104-469E-AF0A-E9C3964B039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13" name="テキスト ボックス 312">
          <a:extLst>
            <a:ext uri="{FF2B5EF4-FFF2-40B4-BE49-F238E27FC236}">
              <a16:creationId xmlns:a16="http://schemas.microsoft.com/office/drawing/2014/main" id="{9E91BD58-EA79-40FE-A02F-33B53E8B5C8D}"/>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4" name="直線コネクタ 313">
          <a:extLst>
            <a:ext uri="{FF2B5EF4-FFF2-40B4-BE49-F238E27FC236}">
              <a16:creationId xmlns:a16="http://schemas.microsoft.com/office/drawing/2014/main" id="{6E64DC96-936D-4261-8B59-51A493EAA00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5" name="テキスト ボックス 314">
          <a:extLst>
            <a:ext uri="{FF2B5EF4-FFF2-40B4-BE49-F238E27FC236}">
              <a16:creationId xmlns:a16="http://schemas.microsoft.com/office/drawing/2014/main" id="{AF3A2532-29C6-4541-BEB2-A1D10084142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6" name="【市民会館】&#10;一人当たり面積グラフ枠">
          <a:extLst>
            <a:ext uri="{FF2B5EF4-FFF2-40B4-BE49-F238E27FC236}">
              <a16:creationId xmlns:a16="http://schemas.microsoft.com/office/drawing/2014/main" id="{8AB7AA0F-C707-4AE2-B8F2-C4CB6866053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317" name="直線コネクタ 316">
          <a:extLst>
            <a:ext uri="{FF2B5EF4-FFF2-40B4-BE49-F238E27FC236}">
              <a16:creationId xmlns:a16="http://schemas.microsoft.com/office/drawing/2014/main" id="{C21F0E53-CDBA-4E20-864E-50BC2646D096}"/>
            </a:ext>
          </a:extLst>
        </xdr:cNvPr>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18" name="【市民会館】&#10;一人当たり面積最小値テキスト">
          <a:extLst>
            <a:ext uri="{FF2B5EF4-FFF2-40B4-BE49-F238E27FC236}">
              <a16:creationId xmlns:a16="http://schemas.microsoft.com/office/drawing/2014/main" id="{CB49B2A1-E18F-42D4-9884-B0C45C044E01}"/>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19" name="直線コネクタ 318">
          <a:extLst>
            <a:ext uri="{FF2B5EF4-FFF2-40B4-BE49-F238E27FC236}">
              <a16:creationId xmlns:a16="http://schemas.microsoft.com/office/drawing/2014/main" id="{8FC60377-6417-482B-9AD5-DC2EE9F0FFC3}"/>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20" name="【市民会館】&#10;一人当たり面積最大値テキスト">
          <a:extLst>
            <a:ext uri="{FF2B5EF4-FFF2-40B4-BE49-F238E27FC236}">
              <a16:creationId xmlns:a16="http://schemas.microsoft.com/office/drawing/2014/main" id="{5A4220EF-9102-4C67-AD2D-2493079106DA}"/>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21" name="直線コネクタ 320">
          <a:extLst>
            <a:ext uri="{FF2B5EF4-FFF2-40B4-BE49-F238E27FC236}">
              <a16:creationId xmlns:a16="http://schemas.microsoft.com/office/drawing/2014/main" id="{115FE838-D463-4C89-96DB-AC7FC7E01988}"/>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72407</xdr:rowOff>
    </xdr:from>
    <xdr:ext cx="469744" cy="259045"/>
    <xdr:sp macro="" textlink="">
      <xdr:nvSpPr>
        <xdr:cNvPr id="322" name="【市民会館】&#10;一人当たり面積平均値テキスト">
          <a:extLst>
            <a:ext uri="{FF2B5EF4-FFF2-40B4-BE49-F238E27FC236}">
              <a16:creationId xmlns:a16="http://schemas.microsoft.com/office/drawing/2014/main" id="{8F076D52-9F98-4B4D-8F8B-6C0CAE0C1CA9}"/>
            </a:ext>
          </a:extLst>
        </xdr:cNvPr>
        <xdr:cNvSpPr txBox="1"/>
      </xdr:nvSpPr>
      <xdr:spPr>
        <a:xfrm>
          <a:off x="105156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23" name="フローチャート: 判断 322">
          <a:extLst>
            <a:ext uri="{FF2B5EF4-FFF2-40B4-BE49-F238E27FC236}">
              <a16:creationId xmlns:a16="http://schemas.microsoft.com/office/drawing/2014/main" id="{218F3AB0-548A-4CD0-A204-7C487ECEE587}"/>
            </a:ext>
          </a:extLst>
        </xdr:cNvPr>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324" name="フローチャート: 判断 323">
          <a:extLst>
            <a:ext uri="{FF2B5EF4-FFF2-40B4-BE49-F238E27FC236}">
              <a16:creationId xmlns:a16="http://schemas.microsoft.com/office/drawing/2014/main" id="{9D1AE654-0858-4444-9042-8F5C67188D7E}"/>
            </a:ext>
          </a:extLst>
        </xdr:cNvPr>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325" name="フローチャート: 判断 324">
          <a:extLst>
            <a:ext uri="{FF2B5EF4-FFF2-40B4-BE49-F238E27FC236}">
              <a16:creationId xmlns:a16="http://schemas.microsoft.com/office/drawing/2014/main" id="{56809E29-D607-4899-B936-CA9C8CCA5175}"/>
            </a:ext>
          </a:extLst>
        </xdr:cNvPr>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326" name="フローチャート: 判断 325">
          <a:extLst>
            <a:ext uri="{FF2B5EF4-FFF2-40B4-BE49-F238E27FC236}">
              <a16:creationId xmlns:a16="http://schemas.microsoft.com/office/drawing/2014/main" id="{9BE7E0C6-06A9-467C-A8FE-518A6F72CEA0}"/>
            </a:ext>
          </a:extLst>
        </xdr:cNvPr>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ACF54438-6F1C-4ECD-9EFD-FDAF8679552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5D240B2C-CB1C-496A-ABF8-FFED57DCF38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80466E65-97BE-4576-9DA8-B1D8D9CFF8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57EB0E00-B225-42FB-8A37-C0D0564804F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37BBC516-0398-486B-8FBA-96F91B3CF84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58057</xdr:rowOff>
    </xdr:from>
    <xdr:to>
      <xdr:col>55</xdr:col>
      <xdr:colOff>50800</xdr:colOff>
      <xdr:row>104</xdr:row>
      <xdr:rowOff>159657</xdr:rowOff>
    </xdr:to>
    <xdr:sp macro="" textlink="">
      <xdr:nvSpPr>
        <xdr:cNvPr id="332" name="楕円 331">
          <a:extLst>
            <a:ext uri="{FF2B5EF4-FFF2-40B4-BE49-F238E27FC236}">
              <a16:creationId xmlns:a16="http://schemas.microsoft.com/office/drawing/2014/main" id="{D69F2C4F-0A1C-46EE-927C-7CB6FF16ECEC}"/>
            </a:ext>
          </a:extLst>
        </xdr:cNvPr>
        <xdr:cNvSpPr/>
      </xdr:nvSpPr>
      <xdr:spPr>
        <a:xfrm>
          <a:off x="10426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80934</xdr:rowOff>
    </xdr:from>
    <xdr:ext cx="469744" cy="259045"/>
    <xdr:sp macro="" textlink="">
      <xdr:nvSpPr>
        <xdr:cNvPr id="333" name="【市民会館】&#10;一人当たり面積該当値テキスト">
          <a:extLst>
            <a:ext uri="{FF2B5EF4-FFF2-40B4-BE49-F238E27FC236}">
              <a16:creationId xmlns:a16="http://schemas.microsoft.com/office/drawing/2014/main" id="{26E38121-1F1C-42ED-B38A-AB68A6F6E7FD}"/>
            </a:ext>
          </a:extLst>
        </xdr:cNvPr>
        <xdr:cNvSpPr txBox="1"/>
      </xdr:nvSpPr>
      <xdr:spPr>
        <a:xfrm>
          <a:off x="10515600"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334" name="楕円 333">
          <a:extLst>
            <a:ext uri="{FF2B5EF4-FFF2-40B4-BE49-F238E27FC236}">
              <a16:creationId xmlns:a16="http://schemas.microsoft.com/office/drawing/2014/main" id="{840B4CDF-7334-4FA1-BBC6-F4CC0A32B171}"/>
            </a:ext>
          </a:extLst>
        </xdr:cNvPr>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108857</xdr:rowOff>
    </xdr:from>
    <xdr:to>
      <xdr:col>55</xdr:col>
      <xdr:colOff>0</xdr:colOff>
      <xdr:row>104</xdr:row>
      <xdr:rowOff>121920</xdr:rowOff>
    </xdr:to>
    <xdr:cxnSp macro="">
      <xdr:nvCxnSpPr>
        <xdr:cNvPr id="335" name="直線コネクタ 334">
          <a:extLst>
            <a:ext uri="{FF2B5EF4-FFF2-40B4-BE49-F238E27FC236}">
              <a16:creationId xmlns:a16="http://schemas.microsoft.com/office/drawing/2014/main" id="{E86C81B2-ABD4-4016-8966-F27B49F513F7}"/>
            </a:ext>
          </a:extLst>
        </xdr:cNvPr>
        <xdr:cNvCxnSpPr/>
      </xdr:nvCxnSpPr>
      <xdr:spPr>
        <a:xfrm flipV="1">
          <a:off x="9639300" y="179396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74386</xdr:rowOff>
    </xdr:from>
    <xdr:to>
      <xdr:col>46</xdr:col>
      <xdr:colOff>38100</xdr:colOff>
      <xdr:row>105</xdr:row>
      <xdr:rowOff>4536</xdr:rowOff>
    </xdr:to>
    <xdr:sp macro="" textlink="">
      <xdr:nvSpPr>
        <xdr:cNvPr id="336" name="楕円 335">
          <a:extLst>
            <a:ext uri="{FF2B5EF4-FFF2-40B4-BE49-F238E27FC236}">
              <a16:creationId xmlns:a16="http://schemas.microsoft.com/office/drawing/2014/main" id="{EC4163DE-F8E0-4D8D-90CC-6C9B9168A03D}"/>
            </a:ext>
          </a:extLst>
        </xdr:cNvPr>
        <xdr:cNvSpPr/>
      </xdr:nvSpPr>
      <xdr:spPr>
        <a:xfrm>
          <a:off x="8699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125186</xdr:rowOff>
    </xdr:to>
    <xdr:cxnSp macro="">
      <xdr:nvCxnSpPr>
        <xdr:cNvPr id="337" name="直線コネクタ 336">
          <a:extLst>
            <a:ext uri="{FF2B5EF4-FFF2-40B4-BE49-F238E27FC236}">
              <a16:creationId xmlns:a16="http://schemas.microsoft.com/office/drawing/2014/main" id="{CC4FB2AC-4372-4BE5-B212-E1B48DF3A734}"/>
            </a:ext>
          </a:extLst>
        </xdr:cNvPr>
        <xdr:cNvCxnSpPr/>
      </xdr:nvCxnSpPr>
      <xdr:spPr>
        <a:xfrm flipV="1">
          <a:off x="8750300" y="179527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38116</xdr:rowOff>
    </xdr:from>
    <xdr:ext cx="469744" cy="259045"/>
    <xdr:sp macro="" textlink="">
      <xdr:nvSpPr>
        <xdr:cNvPr id="338" name="n_1aveValue【市民会館】&#10;一人当たり面積">
          <a:extLst>
            <a:ext uri="{FF2B5EF4-FFF2-40B4-BE49-F238E27FC236}">
              <a16:creationId xmlns:a16="http://schemas.microsoft.com/office/drawing/2014/main" id="{5A1659D3-57EF-4897-81EA-681E27CEDB7D}"/>
            </a:ext>
          </a:extLst>
        </xdr:cNvPr>
        <xdr:cNvSpPr txBox="1"/>
      </xdr:nvSpPr>
      <xdr:spPr>
        <a:xfrm>
          <a:off x="9391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94541</xdr:rowOff>
    </xdr:from>
    <xdr:ext cx="469744" cy="259045"/>
    <xdr:sp macro="" textlink="">
      <xdr:nvSpPr>
        <xdr:cNvPr id="339" name="n_2aveValue【市民会館】&#10;一人当たり面積">
          <a:extLst>
            <a:ext uri="{FF2B5EF4-FFF2-40B4-BE49-F238E27FC236}">
              <a16:creationId xmlns:a16="http://schemas.microsoft.com/office/drawing/2014/main" id="{41047617-29B7-412B-994E-1C79F0D8D5B5}"/>
            </a:ext>
          </a:extLst>
        </xdr:cNvPr>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340" name="n_3aveValue【市民会館】&#10;一人当たり面積">
          <a:extLst>
            <a:ext uri="{FF2B5EF4-FFF2-40B4-BE49-F238E27FC236}">
              <a16:creationId xmlns:a16="http://schemas.microsoft.com/office/drawing/2014/main" id="{3E20FA76-352B-4D78-AA5A-8638FFADBAC2}"/>
            </a:ext>
          </a:extLst>
        </xdr:cNvPr>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341" name="n_1mainValue【市民会館】&#10;一人当たり面積">
          <a:extLst>
            <a:ext uri="{FF2B5EF4-FFF2-40B4-BE49-F238E27FC236}">
              <a16:creationId xmlns:a16="http://schemas.microsoft.com/office/drawing/2014/main" id="{9CAAC3FF-D6EF-4ADB-8391-308674B26E04}"/>
            </a:ext>
          </a:extLst>
        </xdr:cNvPr>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167113</xdr:rowOff>
    </xdr:from>
    <xdr:ext cx="469744" cy="259045"/>
    <xdr:sp macro="" textlink="">
      <xdr:nvSpPr>
        <xdr:cNvPr id="342" name="n_2mainValue【市民会館】&#10;一人当たり面積">
          <a:extLst>
            <a:ext uri="{FF2B5EF4-FFF2-40B4-BE49-F238E27FC236}">
              <a16:creationId xmlns:a16="http://schemas.microsoft.com/office/drawing/2014/main" id="{112C2A5A-E1EC-444E-B0A4-6A2F8C2CE91C}"/>
            </a:ext>
          </a:extLst>
        </xdr:cNvPr>
        <xdr:cNvSpPr txBox="1"/>
      </xdr:nvSpPr>
      <xdr:spPr>
        <a:xfrm>
          <a:off x="8515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16565446-EC79-4091-9092-C38CB365EC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0251A741-8C68-4AC6-96EF-A70F0F7B5D3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02FFCBA5-1760-4D94-B282-65263DB82FB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1F31CA4A-C800-4E5A-B468-2AC3F0346C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294E403F-90A1-48D5-ADD2-0927EB3401B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F4F51413-BA3C-4F01-8521-BCEAC2574C9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BF478DDC-1D1D-4E55-8C05-2B39272F6D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C908DFD8-5256-44DE-AE44-F29146CFAD4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011A04C2-9B7D-426D-B9FA-84E1508573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5FD6305C-AD4F-4569-8162-B8A59B32083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a:extLst>
            <a:ext uri="{FF2B5EF4-FFF2-40B4-BE49-F238E27FC236}">
              <a16:creationId xmlns:a16="http://schemas.microsoft.com/office/drawing/2014/main" id="{A2D7CB5A-727B-45FC-B879-76C6BB7C2C4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a:extLst>
            <a:ext uri="{FF2B5EF4-FFF2-40B4-BE49-F238E27FC236}">
              <a16:creationId xmlns:a16="http://schemas.microsoft.com/office/drawing/2014/main" id="{132DF542-3D88-4C5B-A6A9-5A5609228D8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a:extLst>
            <a:ext uri="{FF2B5EF4-FFF2-40B4-BE49-F238E27FC236}">
              <a16:creationId xmlns:a16="http://schemas.microsoft.com/office/drawing/2014/main" id="{D9BECDF5-8F0C-455B-9BE3-38A187BCAE8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a:extLst>
            <a:ext uri="{FF2B5EF4-FFF2-40B4-BE49-F238E27FC236}">
              <a16:creationId xmlns:a16="http://schemas.microsoft.com/office/drawing/2014/main" id="{EF5EF502-0CA4-4724-BB68-62518975512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a:extLst>
            <a:ext uri="{FF2B5EF4-FFF2-40B4-BE49-F238E27FC236}">
              <a16:creationId xmlns:a16="http://schemas.microsoft.com/office/drawing/2014/main" id="{B1A96C3F-9CAD-4948-A53D-56015D66D20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a:extLst>
            <a:ext uri="{FF2B5EF4-FFF2-40B4-BE49-F238E27FC236}">
              <a16:creationId xmlns:a16="http://schemas.microsoft.com/office/drawing/2014/main" id="{0F0D06BC-7321-49DB-830B-985F1DE0774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a:extLst>
            <a:ext uri="{FF2B5EF4-FFF2-40B4-BE49-F238E27FC236}">
              <a16:creationId xmlns:a16="http://schemas.microsoft.com/office/drawing/2014/main" id="{9B2F49E4-5879-435A-A670-0017AEB9352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a:extLst>
            <a:ext uri="{FF2B5EF4-FFF2-40B4-BE49-F238E27FC236}">
              <a16:creationId xmlns:a16="http://schemas.microsoft.com/office/drawing/2014/main" id="{00462994-2B18-4386-B25F-5E8B0637CA5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a:extLst>
            <a:ext uri="{FF2B5EF4-FFF2-40B4-BE49-F238E27FC236}">
              <a16:creationId xmlns:a16="http://schemas.microsoft.com/office/drawing/2014/main" id="{AF36F3A6-80B9-4946-A6EE-0A175659B13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a:extLst>
            <a:ext uri="{FF2B5EF4-FFF2-40B4-BE49-F238E27FC236}">
              <a16:creationId xmlns:a16="http://schemas.microsoft.com/office/drawing/2014/main" id="{251FD888-C41A-40D5-B7E5-5A5D0D48A4D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a:extLst>
            <a:ext uri="{FF2B5EF4-FFF2-40B4-BE49-F238E27FC236}">
              <a16:creationId xmlns:a16="http://schemas.microsoft.com/office/drawing/2014/main" id="{A52612F4-71AE-4704-9D63-18168AE58474}"/>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6AA1355F-6E18-4FD2-A2C0-A7F9EA0B86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a:extLst>
            <a:ext uri="{FF2B5EF4-FFF2-40B4-BE49-F238E27FC236}">
              <a16:creationId xmlns:a16="http://schemas.microsoft.com/office/drawing/2014/main" id="{10F7D9D2-1957-417E-BF27-D4D08780212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一般廃棄物処理施設】&#10;有形固定資産減価償却率グラフ枠">
          <a:extLst>
            <a:ext uri="{FF2B5EF4-FFF2-40B4-BE49-F238E27FC236}">
              <a16:creationId xmlns:a16="http://schemas.microsoft.com/office/drawing/2014/main" id="{A48776AA-EC89-404B-82E3-8DD8B654815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367" name="直線コネクタ 366">
          <a:extLst>
            <a:ext uri="{FF2B5EF4-FFF2-40B4-BE49-F238E27FC236}">
              <a16:creationId xmlns:a16="http://schemas.microsoft.com/office/drawing/2014/main" id="{2CA12342-A31E-4B20-AC9E-D60868D7813C}"/>
            </a:ext>
          </a:extLst>
        </xdr:cNvPr>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68" name="【一般廃棄物処理施設】&#10;有形固定資産減価償却率最小値テキスト">
          <a:extLst>
            <a:ext uri="{FF2B5EF4-FFF2-40B4-BE49-F238E27FC236}">
              <a16:creationId xmlns:a16="http://schemas.microsoft.com/office/drawing/2014/main" id="{E77C7B6F-7EFF-46BF-B803-E154F96DE2AE}"/>
            </a:ext>
          </a:extLst>
        </xdr:cNvPr>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69" name="直線コネクタ 368">
          <a:extLst>
            <a:ext uri="{FF2B5EF4-FFF2-40B4-BE49-F238E27FC236}">
              <a16:creationId xmlns:a16="http://schemas.microsoft.com/office/drawing/2014/main" id="{C7D65696-8288-44BF-A781-6736C617A64C}"/>
            </a:ext>
          </a:extLst>
        </xdr:cNvPr>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370" name="【一般廃棄物処理施設】&#10;有形固定資産減価償却率最大値テキスト">
          <a:extLst>
            <a:ext uri="{FF2B5EF4-FFF2-40B4-BE49-F238E27FC236}">
              <a16:creationId xmlns:a16="http://schemas.microsoft.com/office/drawing/2014/main" id="{57EC47B5-FCAD-43DA-9B7E-C52367564C0A}"/>
            </a:ext>
          </a:extLst>
        </xdr:cNvPr>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371" name="直線コネクタ 370">
          <a:extLst>
            <a:ext uri="{FF2B5EF4-FFF2-40B4-BE49-F238E27FC236}">
              <a16:creationId xmlns:a16="http://schemas.microsoft.com/office/drawing/2014/main" id="{D075AF6B-8B2D-4021-8C75-55F563F10037}"/>
            </a:ext>
          </a:extLst>
        </xdr:cNvPr>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139082</xdr:rowOff>
    </xdr:from>
    <xdr:ext cx="405111" cy="259045"/>
    <xdr:sp macro="" textlink="">
      <xdr:nvSpPr>
        <xdr:cNvPr id="372" name="【一般廃棄物処理施設】&#10;有形固定資産減価償却率平均値テキスト">
          <a:extLst>
            <a:ext uri="{FF2B5EF4-FFF2-40B4-BE49-F238E27FC236}">
              <a16:creationId xmlns:a16="http://schemas.microsoft.com/office/drawing/2014/main" id="{30EFE1F3-1CF6-4645-B945-7B1AE739ADEC}"/>
            </a:ext>
          </a:extLst>
        </xdr:cNvPr>
        <xdr:cNvSpPr txBox="1"/>
      </xdr:nvSpPr>
      <xdr:spPr>
        <a:xfrm>
          <a:off x="1635760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73" name="フローチャート: 判断 372">
          <a:extLst>
            <a:ext uri="{FF2B5EF4-FFF2-40B4-BE49-F238E27FC236}">
              <a16:creationId xmlns:a16="http://schemas.microsoft.com/office/drawing/2014/main" id="{4D62FB51-0684-4898-978C-C8FCB9DA7A2C}"/>
            </a:ext>
          </a:extLst>
        </xdr:cNvPr>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74" name="フローチャート: 判断 373">
          <a:extLst>
            <a:ext uri="{FF2B5EF4-FFF2-40B4-BE49-F238E27FC236}">
              <a16:creationId xmlns:a16="http://schemas.microsoft.com/office/drawing/2014/main" id="{8391C532-E7DC-480C-AD1C-DF3C36253A8B}"/>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75" name="フローチャート: 判断 374">
          <a:extLst>
            <a:ext uri="{FF2B5EF4-FFF2-40B4-BE49-F238E27FC236}">
              <a16:creationId xmlns:a16="http://schemas.microsoft.com/office/drawing/2014/main" id="{630C3B5D-B589-4008-B488-436DA2B2951C}"/>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76" name="フローチャート: 判断 375">
          <a:extLst>
            <a:ext uri="{FF2B5EF4-FFF2-40B4-BE49-F238E27FC236}">
              <a16:creationId xmlns:a16="http://schemas.microsoft.com/office/drawing/2014/main" id="{26026763-9377-497D-89DE-D4EF57D135EC}"/>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5D9EB4D2-6468-48F4-91CF-E923E893AA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177E103A-255A-4120-9908-A7B0432E452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3CA87181-BFE2-46F2-824F-913BFA8C7E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A4FCFB86-5E01-4AAA-B711-2A4DD49F3C2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58644B7-A871-436D-8ACE-4DBB1BAC85A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382" name="楕円 381">
          <a:extLst>
            <a:ext uri="{FF2B5EF4-FFF2-40B4-BE49-F238E27FC236}">
              <a16:creationId xmlns:a16="http://schemas.microsoft.com/office/drawing/2014/main" id="{E6C4DE52-EDF4-4174-8C81-4ACD427888C3}"/>
            </a:ext>
          </a:extLst>
        </xdr:cNvPr>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86377</xdr:rowOff>
    </xdr:from>
    <xdr:ext cx="405111" cy="259045"/>
    <xdr:sp macro="" textlink="">
      <xdr:nvSpPr>
        <xdr:cNvPr id="383" name="【一般廃棄物処理施設】&#10;有形固定資産減価償却率該当値テキスト">
          <a:extLst>
            <a:ext uri="{FF2B5EF4-FFF2-40B4-BE49-F238E27FC236}">
              <a16:creationId xmlns:a16="http://schemas.microsoft.com/office/drawing/2014/main" id="{1C264E3B-8137-4805-BA6A-6ABB5597C859}"/>
            </a:ext>
          </a:extLst>
        </xdr:cNvPr>
        <xdr:cNvSpPr txBox="1"/>
      </xdr:nvSpPr>
      <xdr:spPr>
        <a:xfrm>
          <a:off x="16357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384" name="楕円 383">
          <a:extLst>
            <a:ext uri="{FF2B5EF4-FFF2-40B4-BE49-F238E27FC236}">
              <a16:creationId xmlns:a16="http://schemas.microsoft.com/office/drawing/2014/main" id="{C291167B-5BA1-4FC2-AEDE-BFDAFE89F7FB}"/>
            </a:ext>
          </a:extLst>
        </xdr:cNvPr>
        <xdr:cNvSpPr/>
      </xdr:nvSpPr>
      <xdr:spPr>
        <a:xfrm>
          <a:off x="1543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39</xdr:row>
      <xdr:rowOff>17145</xdr:rowOff>
    </xdr:to>
    <xdr:cxnSp macro="">
      <xdr:nvCxnSpPr>
        <xdr:cNvPr id="385" name="直線コネクタ 384">
          <a:extLst>
            <a:ext uri="{FF2B5EF4-FFF2-40B4-BE49-F238E27FC236}">
              <a16:creationId xmlns:a16="http://schemas.microsoft.com/office/drawing/2014/main" id="{3002E920-CFFF-4D0B-BA17-0CF625E0792D}"/>
            </a:ext>
          </a:extLst>
        </xdr:cNvPr>
        <xdr:cNvCxnSpPr/>
      </xdr:nvCxnSpPr>
      <xdr:spPr>
        <a:xfrm flipV="1">
          <a:off x="15481300" y="6286500"/>
          <a:ext cx="8382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133985</xdr:rowOff>
    </xdr:from>
    <xdr:to>
      <xdr:col>76</xdr:col>
      <xdr:colOff>165100</xdr:colOff>
      <xdr:row>37</xdr:row>
      <xdr:rowOff>64135</xdr:rowOff>
    </xdr:to>
    <xdr:sp macro="" textlink="">
      <xdr:nvSpPr>
        <xdr:cNvPr id="386" name="楕円 385">
          <a:extLst>
            <a:ext uri="{FF2B5EF4-FFF2-40B4-BE49-F238E27FC236}">
              <a16:creationId xmlns:a16="http://schemas.microsoft.com/office/drawing/2014/main" id="{99385DBC-344C-4304-A96F-95FC9BD11E49}"/>
            </a:ext>
          </a:extLst>
        </xdr:cNvPr>
        <xdr:cNvSpPr/>
      </xdr:nvSpPr>
      <xdr:spPr>
        <a:xfrm>
          <a:off x="1454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xdr:rowOff>
    </xdr:from>
    <xdr:to>
      <xdr:col>81</xdr:col>
      <xdr:colOff>50800</xdr:colOff>
      <xdr:row>39</xdr:row>
      <xdr:rowOff>17145</xdr:rowOff>
    </xdr:to>
    <xdr:cxnSp macro="">
      <xdr:nvCxnSpPr>
        <xdr:cNvPr id="387" name="直線コネクタ 386">
          <a:extLst>
            <a:ext uri="{FF2B5EF4-FFF2-40B4-BE49-F238E27FC236}">
              <a16:creationId xmlns:a16="http://schemas.microsoft.com/office/drawing/2014/main" id="{F9A77655-BEF3-425D-95A6-0BB013789419}"/>
            </a:ext>
          </a:extLst>
        </xdr:cNvPr>
        <xdr:cNvCxnSpPr/>
      </xdr:nvCxnSpPr>
      <xdr:spPr>
        <a:xfrm>
          <a:off x="14592300" y="6356985"/>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388" name="n_1aveValue【一般廃棄物処理施設】&#10;有形固定資産減価償却率">
          <a:extLst>
            <a:ext uri="{FF2B5EF4-FFF2-40B4-BE49-F238E27FC236}">
              <a16:creationId xmlns:a16="http://schemas.microsoft.com/office/drawing/2014/main" id="{46F9FAE0-B9F0-4F12-AFAC-E66ED6270FDB}"/>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389" name="n_2aveValue【一般廃棄物処理施設】&#10;有形固定資産減価償却率">
          <a:extLst>
            <a:ext uri="{FF2B5EF4-FFF2-40B4-BE49-F238E27FC236}">
              <a16:creationId xmlns:a16="http://schemas.microsoft.com/office/drawing/2014/main" id="{EF072E5F-0303-4588-A9DB-9192795FB623}"/>
            </a:ext>
          </a:extLst>
        </xdr:cNvPr>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90" name="n_3aveValue【一般廃棄物処理施設】&#10;有形固定資産減価償却率">
          <a:extLst>
            <a:ext uri="{FF2B5EF4-FFF2-40B4-BE49-F238E27FC236}">
              <a16:creationId xmlns:a16="http://schemas.microsoft.com/office/drawing/2014/main" id="{AD93B2FC-91FC-4E2F-807B-888FF4E0B07D}"/>
            </a:ext>
          </a:extLst>
        </xdr:cNvPr>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391" name="n_1mainValue【一般廃棄物処理施設】&#10;有形固定資産減価償却率">
          <a:extLst>
            <a:ext uri="{FF2B5EF4-FFF2-40B4-BE49-F238E27FC236}">
              <a16:creationId xmlns:a16="http://schemas.microsoft.com/office/drawing/2014/main" id="{EBAEB48C-6FA9-4798-8738-1FE059B935D6}"/>
            </a:ext>
          </a:extLst>
        </xdr:cNvPr>
        <xdr:cNvSpPr txBox="1"/>
      </xdr:nvSpPr>
      <xdr:spPr>
        <a:xfrm>
          <a:off x="15266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80662</xdr:rowOff>
    </xdr:from>
    <xdr:ext cx="405111" cy="259045"/>
    <xdr:sp macro="" textlink="">
      <xdr:nvSpPr>
        <xdr:cNvPr id="392" name="n_2mainValue【一般廃棄物処理施設】&#10;有形固定資産減価償却率">
          <a:extLst>
            <a:ext uri="{FF2B5EF4-FFF2-40B4-BE49-F238E27FC236}">
              <a16:creationId xmlns:a16="http://schemas.microsoft.com/office/drawing/2014/main" id="{2DF700ED-2CC8-449E-BA86-973E3A93BBA3}"/>
            </a:ext>
          </a:extLst>
        </xdr:cNvPr>
        <xdr:cNvSpPr txBox="1"/>
      </xdr:nvSpPr>
      <xdr:spPr>
        <a:xfrm>
          <a:off x="14389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3921DDF1-7ED5-4094-A99E-6251E97BB4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D55BE688-3E89-4824-86D1-D15B7760C47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8CE4D074-64BC-48E0-8605-085172CBEF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96B26DAC-3069-4AA0-9672-35A9D766FA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F03DA7C9-47DE-41EE-BB50-C3C9B59627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8654FAFD-1E2E-4793-B15F-009D4FA581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8A728818-448A-42FC-8F54-8B263A584F3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04F5109B-979F-4BCA-8A55-B0B34FDBEB5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90C30E82-C6B6-4253-83DD-05F8F818CA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1203CC9E-3407-46FB-AFB6-C1E8D1FA566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3" name="直線コネクタ 402">
          <a:extLst>
            <a:ext uri="{FF2B5EF4-FFF2-40B4-BE49-F238E27FC236}">
              <a16:creationId xmlns:a16="http://schemas.microsoft.com/office/drawing/2014/main" id="{5AAE93BA-DB27-4785-9508-1551D3AB0D0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4" name="テキスト ボックス 403">
          <a:extLst>
            <a:ext uri="{FF2B5EF4-FFF2-40B4-BE49-F238E27FC236}">
              <a16:creationId xmlns:a16="http://schemas.microsoft.com/office/drawing/2014/main" id="{A5E2D892-CA4B-484A-B1E3-12C6266D0F0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5" name="直線コネクタ 404">
          <a:extLst>
            <a:ext uri="{FF2B5EF4-FFF2-40B4-BE49-F238E27FC236}">
              <a16:creationId xmlns:a16="http://schemas.microsoft.com/office/drawing/2014/main" id="{EED020FF-8B2E-4F24-AD9B-B30EC665F70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6" name="テキスト ボックス 405">
          <a:extLst>
            <a:ext uri="{FF2B5EF4-FFF2-40B4-BE49-F238E27FC236}">
              <a16:creationId xmlns:a16="http://schemas.microsoft.com/office/drawing/2014/main" id="{B0A19C13-125E-45FA-8248-B6B443BF956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7" name="直線コネクタ 406">
          <a:extLst>
            <a:ext uri="{FF2B5EF4-FFF2-40B4-BE49-F238E27FC236}">
              <a16:creationId xmlns:a16="http://schemas.microsoft.com/office/drawing/2014/main" id="{3F19F04C-15A8-4D0D-8473-830C37DF36B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8" name="テキスト ボックス 407">
          <a:extLst>
            <a:ext uri="{FF2B5EF4-FFF2-40B4-BE49-F238E27FC236}">
              <a16:creationId xmlns:a16="http://schemas.microsoft.com/office/drawing/2014/main" id="{B769993C-0E28-4DE5-8C98-373742832DF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9" name="直線コネクタ 408">
          <a:extLst>
            <a:ext uri="{FF2B5EF4-FFF2-40B4-BE49-F238E27FC236}">
              <a16:creationId xmlns:a16="http://schemas.microsoft.com/office/drawing/2014/main" id="{E3BC75EE-0B79-451F-B552-457E9C69565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0" name="テキスト ボックス 409">
          <a:extLst>
            <a:ext uri="{FF2B5EF4-FFF2-40B4-BE49-F238E27FC236}">
              <a16:creationId xmlns:a16="http://schemas.microsoft.com/office/drawing/2014/main" id="{EA09188D-0519-4BD3-A776-369EFAD226F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64D21ECA-05C2-4ED4-895D-45233F4324F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2" name="テキスト ボックス 411">
          <a:extLst>
            <a:ext uri="{FF2B5EF4-FFF2-40B4-BE49-F238E27FC236}">
              <a16:creationId xmlns:a16="http://schemas.microsoft.com/office/drawing/2014/main" id="{77261313-8DF2-42ED-AB77-23D15379745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a:extLst>
            <a:ext uri="{FF2B5EF4-FFF2-40B4-BE49-F238E27FC236}">
              <a16:creationId xmlns:a16="http://schemas.microsoft.com/office/drawing/2014/main" id="{DB9E8CEA-0DCC-4C9E-92E8-3AFEDDD7383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414" name="直線コネクタ 413">
          <a:extLst>
            <a:ext uri="{FF2B5EF4-FFF2-40B4-BE49-F238E27FC236}">
              <a16:creationId xmlns:a16="http://schemas.microsoft.com/office/drawing/2014/main" id="{703F991E-B094-4B64-92C5-0110495973C7}"/>
            </a:ext>
          </a:extLst>
        </xdr:cNvPr>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415" name="【一般廃棄物処理施設】&#10;一人当たり有形固定資産（償却資産）額最小値テキスト">
          <a:extLst>
            <a:ext uri="{FF2B5EF4-FFF2-40B4-BE49-F238E27FC236}">
              <a16:creationId xmlns:a16="http://schemas.microsoft.com/office/drawing/2014/main" id="{1ACDDCDD-3E37-4569-847D-8AB8E304B0F7}"/>
            </a:ext>
          </a:extLst>
        </xdr:cNvPr>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416" name="直線コネクタ 415">
          <a:extLst>
            <a:ext uri="{FF2B5EF4-FFF2-40B4-BE49-F238E27FC236}">
              <a16:creationId xmlns:a16="http://schemas.microsoft.com/office/drawing/2014/main" id="{3861B72C-030F-42A1-B43D-D54F51DEA23F}"/>
            </a:ext>
          </a:extLst>
        </xdr:cNvPr>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417" name="【一般廃棄物処理施設】&#10;一人当たり有形固定資産（償却資産）額最大値テキスト">
          <a:extLst>
            <a:ext uri="{FF2B5EF4-FFF2-40B4-BE49-F238E27FC236}">
              <a16:creationId xmlns:a16="http://schemas.microsoft.com/office/drawing/2014/main" id="{4F9EBD90-BA28-40A3-B7DD-E00A0F657AED}"/>
            </a:ext>
          </a:extLst>
        </xdr:cNvPr>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418" name="直線コネクタ 417">
          <a:extLst>
            <a:ext uri="{FF2B5EF4-FFF2-40B4-BE49-F238E27FC236}">
              <a16:creationId xmlns:a16="http://schemas.microsoft.com/office/drawing/2014/main" id="{FF6B737C-49E1-46DA-9C29-FBBDDC601C43}"/>
            </a:ext>
          </a:extLst>
        </xdr:cNvPr>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4623</xdr:rowOff>
    </xdr:from>
    <xdr:ext cx="599010" cy="259045"/>
    <xdr:sp macro="" textlink="">
      <xdr:nvSpPr>
        <xdr:cNvPr id="419" name="【一般廃棄物処理施設】&#10;一人当たり有形固定資産（償却資産）額平均値テキスト">
          <a:extLst>
            <a:ext uri="{FF2B5EF4-FFF2-40B4-BE49-F238E27FC236}">
              <a16:creationId xmlns:a16="http://schemas.microsoft.com/office/drawing/2014/main" id="{947BFC53-6643-4F0C-B944-46CE94C14FE1}"/>
            </a:ext>
          </a:extLst>
        </xdr:cNvPr>
        <xdr:cNvSpPr txBox="1"/>
      </xdr:nvSpPr>
      <xdr:spPr>
        <a:xfrm>
          <a:off x="22199600" y="6348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420" name="フローチャート: 判断 419">
          <a:extLst>
            <a:ext uri="{FF2B5EF4-FFF2-40B4-BE49-F238E27FC236}">
              <a16:creationId xmlns:a16="http://schemas.microsoft.com/office/drawing/2014/main" id="{A6D3AE39-7B35-407E-9608-A16B3E825891}"/>
            </a:ext>
          </a:extLst>
        </xdr:cNvPr>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421" name="フローチャート: 判断 420">
          <a:extLst>
            <a:ext uri="{FF2B5EF4-FFF2-40B4-BE49-F238E27FC236}">
              <a16:creationId xmlns:a16="http://schemas.microsoft.com/office/drawing/2014/main" id="{8868E809-503D-4562-B28A-CAF42D15A22E}"/>
            </a:ext>
          </a:extLst>
        </xdr:cNvPr>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75385</xdr:rowOff>
    </xdr:from>
    <xdr:to>
      <xdr:col>107</xdr:col>
      <xdr:colOff>101600</xdr:colOff>
      <xdr:row>39</xdr:row>
      <xdr:rowOff>5535</xdr:rowOff>
    </xdr:to>
    <xdr:sp macro="" textlink="">
      <xdr:nvSpPr>
        <xdr:cNvPr id="422" name="フローチャート: 判断 421">
          <a:extLst>
            <a:ext uri="{FF2B5EF4-FFF2-40B4-BE49-F238E27FC236}">
              <a16:creationId xmlns:a16="http://schemas.microsoft.com/office/drawing/2014/main" id="{9B110D0F-6650-4D90-9946-321265646505}"/>
            </a:ext>
          </a:extLst>
        </xdr:cNvPr>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167406</xdr:rowOff>
    </xdr:from>
    <xdr:to>
      <xdr:col>102</xdr:col>
      <xdr:colOff>165100</xdr:colOff>
      <xdr:row>39</xdr:row>
      <xdr:rowOff>97556</xdr:rowOff>
    </xdr:to>
    <xdr:sp macro="" textlink="">
      <xdr:nvSpPr>
        <xdr:cNvPr id="423" name="フローチャート: 判断 422">
          <a:extLst>
            <a:ext uri="{FF2B5EF4-FFF2-40B4-BE49-F238E27FC236}">
              <a16:creationId xmlns:a16="http://schemas.microsoft.com/office/drawing/2014/main" id="{24A10FC0-5C93-48A4-AEE2-54732888D4E5}"/>
            </a:ext>
          </a:extLst>
        </xdr:cNvPr>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203C5D07-2BCD-4CD8-80FA-CD435D5780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50E66A4B-D31E-437D-A525-9CD50ACBBB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C9C04ED-E044-4279-8EDA-93EA1557BE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46A603B-13E2-4A4D-B312-DF0E5A47C8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C0A5B43-196A-4BE0-AC79-285398B6348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19827</xdr:rowOff>
    </xdr:from>
    <xdr:to>
      <xdr:col>116</xdr:col>
      <xdr:colOff>114300</xdr:colOff>
      <xdr:row>39</xdr:row>
      <xdr:rowOff>121427</xdr:rowOff>
    </xdr:to>
    <xdr:sp macro="" textlink="">
      <xdr:nvSpPr>
        <xdr:cNvPr id="429" name="楕円 428">
          <a:extLst>
            <a:ext uri="{FF2B5EF4-FFF2-40B4-BE49-F238E27FC236}">
              <a16:creationId xmlns:a16="http://schemas.microsoft.com/office/drawing/2014/main" id="{B320FB0C-422E-4118-AFDD-9C5EA1CB8D81}"/>
            </a:ext>
          </a:extLst>
        </xdr:cNvPr>
        <xdr:cNvSpPr/>
      </xdr:nvSpPr>
      <xdr:spPr>
        <a:xfrm>
          <a:off x="22110700" y="67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169704</xdr:rowOff>
    </xdr:from>
    <xdr:ext cx="534377" cy="259045"/>
    <xdr:sp macro="" textlink="">
      <xdr:nvSpPr>
        <xdr:cNvPr id="430" name="【一般廃棄物処理施設】&#10;一人当たり有形固定資産（償却資産）額該当値テキスト">
          <a:extLst>
            <a:ext uri="{FF2B5EF4-FFF2-40B4-BE49-F238E27FC236}">
              <a16:creationId xmlns:a16="http://schemas.microsoft.com/office/drawing/2014/main" id="{DE214642-69B6-4E52-BEAF-CDFBB622F06F}"/>
            </a:ext>
          </a:extLst>
        </xdr:cNvPr>
        <xdr:cNvSpPr txBox="1"/>
      </xdr:nvSpPr>
      <xdr:spPr>
        <a:xfrm>
          <a:off x="22199600" y="66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132417</xdr:rowOff>
    </xdr:from>
    <xdr:to>
      <xdr:col>112</xdr:col>
      <xdr:colOff>38100</xdr:colOff>
      <xdr:row>40</xdr:row>
      <xdr:rowOff>62567</xdr:rowOff>
    </xdr:to>
    <xdr:sp macro="" textlink="">
      <xdr:nvSpPr>
        <xdr:cNvPr id="431" name="楕円 430">
          <a:extLst>
            <a:ext uri="{FF2B5EF4-FFF2-40B4-BE49-F238E27FC236}">
              <a16:creationId xmlns:a16="http://schemas.microsoft.com/office/drawing/2014/main" id="{4F17B7FB-49F4-455B-8E34-307DB6FE2109}"/>
            </a:ext>
          </a:extLst>
        </xdr:cNvPr>
        <xdr:cNvSpPr/>
      </xdr:nvSpPr>
      <xdr:spPr>
        <a:xfrm>
          <a:off x="21272500" y="6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70627</xdr:rowOff>
    </xdr:from>
    <xdr:to>
      <xdr:col>116</xdr:col>
      <xdr:colOff>63500</xdr:colOff>
      <xdr:row>40</xdr:row>
      <xdr:rowOff>11767</xdr:rowOff>
    </xdr:to>
    <xdr:cxnSp macro="">
      <xdr:nvCxnSpPr>
        <xdr:cNvPr id="432" name="直線コネクタ 431">
          <a:extLst>
            <a:ext uri="{FF2B5EF4-FFF2-40B4-BE49-F238E27FC236}">
              <a16:creationId xmlns:a16="http://schemas.microsoft.com/office/drawing/2014/main" id="{A45DB056-C242-4FA7-A957-30DD97828738}"/>
            </a:ext>
          </a:extLst>
        </xdr:cNvPr>
        <xdr:cNvCxnSpPr/>
      </xdr:nvCxnSpPr>
      <xdr:spPr>
        <a:xfrm flipV="1">
          <a:off x="21323300" y="6757177"/>
          <a:ext cx="838200" cy="1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31060</xdr:rowOff>
    </xdr:from>
    <xdr:to>
      <xdr:col>107</xdr:col>
      <xdr:colOff>101600</xdr:colOff>
      <xdr:row>39</xdr:row>
      <xdr:rowOff>132660</xdr:rowOff>
    </xdr:to>
    <xdr:sp macro="" textlink="">
      <xdr:nvSpPr>
        <xdr:cNvPr id="433" name="楕円 432">
          <a:extLst>
            <a:ext uri="{FF2B5EF4-FFF2-40B4-BE49-F238E27FC236}">
              <a16:creationId xmlns:a16="http://schemas.microsoft.com/office/drawing/2014/main" id="{AD8E52B2-DA5D-449F-B6FC-B3E40931006B}"/>
            </a:ext>
          </a:extLst>
        </xdr:cNvPr>
        <xdr:cNvSpPr/>
      </xdr:nvSpPr>
      <xdr:spPr>
        <a:xfrm>
          <a:off x="20383500" y="67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81860</xdr:rowOff>
    </xdr:from>
    <xdr:to>
      <xdr:col>111</xdr:col>
      <xdr:colOff>177800</xdr:colOff>
      <xdr:row>40</xdr:row>
      <xdr:rowOff>11767</xdr:rowOff>
    </xdr:to>
    <xdr:cxnSp macro="">
      <xdr:nvCxnSpPr>
        <xdr:cNvPr id="434" name="直線コネクタ 433">
          <a:extLst>
            <a:ext uri="{FF2B5EF4-FFF2-40B4-BE49-F238E27FC236}">
              <a16:creationId xmlns:a16="http://schemas.microsoft.com/office/drawing/2014/main" id="{0B85C026-E963-470C-9735-D493B137D473}"/>
            </a:ext>
          </a:extLst>
        </xdr:cNvPr>
        <xdr:cNvCxnSpPr/>
      </xdr:nvCxnSpPr>
      <xdr:spPr>
        <a:xfrm>
          <a:off x="20434300" y="6768410"/>
          <a:ext cx="889000" cy="10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133199</xdr:rowOff>
    </xdr:from>
    <xdr:ext cx="599010" cy="259045"/>
    <xdr:sp macro="" textlink="">
      <xdr:nvSpPr>
        <xdr:cNvPr id="435" name="n_1aveValue【一般廃棄物処理施設】&#10;一人当たり有形固定資産（償却資産）額">
          <a:extLst>
            <a:ext uri="{FF2B5EF4-FFF2-40B4-BE49-F238E27FC236}">
              <a16:creationId xmlns:a16="http://schemas.microsoft.com/office/drawing/2014/main" id="{BE9EB423-693E-4D9D-A3D3-FA51FBEA2E96}"/>
            </a:ext>
          </a:extLst>
        </xdr:cNvPr>
        <xdr:cNvSpPr txBox="1"/>
      </xdr:nvSpPr>
      <xdr:spPr>
        <a:xfrm>
          <a:off x="210110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22063</xdr:rowOff>
    </xdr:from>
    <xdr:ext cx="599010" cy="259045"/>
    <xdr:sp macro="" textlink="">
      <xdr:nvSpPr>
        <xdr:cNvPr id="436" name="n_2aveValue【一般廃棄物処理施設】&#10;一人当たり有形固定資産（償却資産）額">
          <a:extLst>
            <a:ext uri="{FF2B5EF4-FFF2-40B4-BE49-F238E27FC236}">
              <a16:creationId xmlns:a16="http://schemas.microsoft.com/office/drawing/2014/main" id="{A4753CD2-5FB9-44FC-9F02-F825EBEC1482}"/>
            </a:ext>
          </a:extLst>
        </xdr:cNvPr>
        <xdr:cNvSpPr txBox="1"/>
      </xdr:nvSpPr>
      <xdr:spPr>
        <a:xfrm>
          <a:off x="20134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114083</xdr:rowOff>
    </xdr:from>
    <xdr:ext cx="534377" cy="259045"/>
    <xdr:sp macro="" textlink="">
      <xdr:nvSpPr>
        <xdr:cNvPr id="437" name="n_3aveValue【一般廃棄物処理施設】&#10;一人当たり有形固定資産（償却資産）額">
          <a:extLst>
            <a:ext uri="{FF2B5EF4-FFF2-40B4-BE49-F238E27FC236}">
              <a16:creationId xmlns:a16="http://schemas.microsoft.com/office/drawing/2014/main" id="{17A3C646-F85F-4E12-9563-A4456B3DEB4E}"/>
            </a:ext>
          </a:extLst>
        </xdr:cNvPr>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53694</xdr:rowOff>
    </xdr:from>
    <xdr:ext cx="534377" cy="259045"/>
    <xdr:sp macro="" textlink="">
      <xdr:nvSpPr>
        <xdr:cNvPr id="438" name="n_1mainValue【一般廃棄物処理施設】&#10;一人当たり有形固定資産（償却資産）額">
          <a:extLst>
            <a:ext uri="{FF2B5EF4-FFF2-40B4-BE49-F238E27FC236}">
              <a16:creationId xmlns:a16="http://schemas.microsoft.com/office/drawing/2014/main" id="{7E2D15AE-C885-46A2-B38C-722DCE85AE76}"/>
            </a:ext>
          </a:extLst>
        </xdr:cNvPr>
        <xdr:cNvSpPr txBox="1"/>
      </xdr:nvSpPr>
      <xdr:spPr>
        <a:xfrm>
          <a:off x="21043411" y="69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123787</xdr:rowOff>
    </xdr:from>
    <xdr:ext cx="534377" cy="259045"/>
    <xdr:sp macro="" textlink="">
      <xdr:nvSpPr>
        <xdr:cNvPr id="439" name="n_2mainValue【一般廃棄物処理施設】&#10;一人当たり有形固定資産（償却資産）額">
          <a:extLst>
            <a:ext uri="{FF2B5EF4-FFF2-40B4-BE49-F238E27FC236}">
              <a16:creationId xmlns:a16="http://schemas.microsoft.com/office/drawing/2014/main" id="{456C09B8-FAEA-4532-8711-D68EAC21647D}"/>
            </a:ext>
          </a:extLst>
        </xdr:cNvPr>
        <xdr:cNvSpPr txBox="1"/>
      </xdr:nvSpPr>
      <xdr:spPr>
        <a:xfrm>
          <a:off x="20167111" y="68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8256B790-F92C-4D8C-B9EA-91399639CF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ECED1CD4-29A5-4907-97BD-F0995B0CB0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3BCA9260-BFFB-4A2B-B2BF-D9B2EFB3F4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ABD62FDC-7719-45E8-84FE-A7F28915C1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F86A5C5A-6B29-4F43-8CF1-BB9489CE7FF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3D10D082-CD45-430B-A505-F6DAD29BC18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06D2C571-50BA-4361-A857-2831E7C273A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D2B8A811-DEF9-4F25-9A62-25734380A5F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CE2900F2-6898-4C06-AD47-37C6368D75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40695990-D88E-42B2-9325-FCDB174289E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0" name="テキスト ボックス 449">
          <a:extLst>
            <a:ext uri="{FF2B5EF4-FFF2-40B4-BE49-F238E27FC236}">
              <a16:creationId xmlns:a16="http://schemas.microsoft.com/office/drawing/2014/main" id="{42C13C36-E773-4A3D-95FE-D7249725CD2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1" name="直線コネクタ 450">
          <a:extLst>
            <a:ext uri="{FF2B5EF4-FFF2-40B4-BE49-F238E27FC236}">
              <a16:creationId xmlns:a16="http://schemas.microsoft.com/office/drawing/2014/main" id="{12F1DB23-5824-4A48-BE17-D18F0B1CA38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2" name="テキスト ボックス 451">
          <a:extLst>
            <a:ext uri="{FF2B5EF4-FFF2-40B4-BE49-F238E27FC236}">
              <a16:creationId xmlns:a16="http://schemas.microsoft.com/office/drawing/2014/main" id="{03A2F2E4-33DF-4F70-98C8-2EB21161061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3" name="直線コネクタ 452">
          <a:extLst>
            <a:ext uri="{FF2B5EF4-FFF2-40B4-BE49-F238E27FC236}">
              <a16:creationId xmlns:a16="http://schemas.microsoft.com/office/drawing/2014/main" id="{4991C100-59FD-4C9D-A63C-EB085137A5A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4" name="テキスト ボックス 453">
          <a:extLst>
            <a:ext uri="{FF2B5EF4-FFF2-40B4-BE49-F238E27FC236}">
              <a16:creationId xmlns:a16="http://schemas.microsoft.com/office/drawing/2014/main" id="{AA3BBDDC-6617-4F8D-B6EC-811F24FA4D1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5" name="直線コネクタ 454">
          <a:extLst>
            <a:ext uri="{FF2B5EF4-FFF2-40B4-BE49-F238E27FC236}">
              <a16:creationId xmlns:a16="http://schemas.microsoft.com/office/drawing/2014/main" id="{DCA1C170-3A58-467C-A364-7980DA1527D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6" name="テキスト ボックス 455">
          <a:extLst>
            <a:ext uri="{FF2B5EF4-FFF2-40B4-BE49-F238E27FC236}">
              <a16:creationId xmlns:a16="http://schemas.microsoft.com/office/drawing/2014/main" id="{B2CCEFEC-38D2-4BBD-ABA6-D7CE09E4AFB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7" name="直線コネクタ 456">
          <a:extLst>
            <a:ext uri="{FF2B5EF4-FFF2-40B4-BE49-F238E27FC236}">
              <a16:creationId xmlns:a16="http://schemas.microsoft.com/office/drawing/2014/main" id="{C3C5F964-D368-4CFC-8614-681C414DC3A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8" name="テキスト ボックス 457">
          <a:extLst>
            <a:ext uri="{FF2B5EF4-FFF2-40B4-BE49-F238E27FC236}">
              <a16:creationId xmlns:a16="http://schemas.microsoft.com/office/drawing/2014/main" id="{CEF13F23-0D0F-44C9-8BAF-1855F640E02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9" name="直線コネクタ 458">
          <a:extLst>
            <a:ext uri="{FF2B5EF4-FFF2-40B4-BE49-F238E27FC236}">
              <a16:creationId xmlns:a16="http://schemas.microsoft.com/office/drawing/2014/main" id="{C3D62BEA-EBF3-4EF3-B960-5EBEFC79FE3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0" name="テキスト ボックス 459">
          <a:extLst>
            <a:ext uri="{FF2B5EF4-FFF2-40B4-BE49-F238E27FC236}">
              <a16:creationId xmlns:a16="http://schemas.microsoft.com/office/drawing/2014/main" id="{42F03D96-F263-4D64-97B5-C5CD252DA2D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a:extLst>
            <a:ext uri="{FF2B5EF4-FFF2-40B4-BE49-F238E27FC236}">
              <a16:creationId xmlns:a16="http://schemas.microsoft.com/office/drawing/2014/main" id="{5E4B21F1-AADE-4DC1-9D1C-55014CEB70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4F772248-99D5-4AE0-824B-57E6F2715A2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保健センター・保健所】&#10;有形固定資産減価償却率グラフ枠">
          <a:extLst>
            <a:ext uri="{FF2B5EF4-FFF2-40B4-BE49-F238E27FC236}">
              <a16:creationId xmlns:a16="http://schemas.microsoft.com/office/drawing/2014/main" id="{CFE4507B-C5FA-4760-908D-BBC56D3928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464" name="直線コネクタ 463">
          <a:extLst>
            <a:ext uri="{FF2B5EF4-FFF2-40B4-BE49-F238E27FC236}">
              <a16:creationId xmlns:a16="http://schemas.microsoft.com/office/drawing/2014/main" id="{63B79D01-3F36-430E-A859-0C225C56FEA0}"/>
            </a:ext>
          </a:extLst>
        </xdr:cNvPr>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65" name="【保健センター・保健所】&#10;有形固定資産減価償却率最小値テキスト">
          <a:extLst>
            <a:ext uri="{FF2B5EF4-FFF2-40B4-BE49-F238E27FC236}">
              <a16:creationId xmlns:a16="http://schemas.microsoft.com/office/drawing/2014/main" id="{988F2DD2-E277-4CDA-8451-B4776315A227}"/>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66" name="直線コネクタ 465">
          <a:extLst>
            <a:ext uri="{FF2B5EF4-FFF2-40B4-BE49-F238E27FC236}">
              <a16:creationId xmlns:a16="http://schemas.microsoft.com/office/drawing/2014/main" id="{11114CCC-193F-4F43-B121-F9BF1501E586}"/>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467" name="【保健センター・保健所】&#10;有形固定資産減価償却率最大値テキスト">
          <a:extLst>
            <a:ext uri="{FF2B5EF4-FFF2-40B4-BE49-F238E27FC236}">
              <a16:creationId xmlns:a16="http://schemas.microsoft.com/office/drawing/2014/main" id="{A01D99C7-7D1A-43CB-BAA7-6E2DB71C7A8E}"/>
            </a:ext>
          </a:extLst>
        </xdr:cNvPr>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68" name="直線コネクタ 467">
          <a:extLst>
            <a:ext uri="{FF2B5EF4-FFF2-40B4-BE49-F238E27FC236}">
              <a16:creationId xmlns:a16="http://schemas.microsoft.com/office/drawing/2014/main" id="{138A391C-8119-406B-82F6-7B07DD6ECDCF}"/>
            </a:ext>
          </a:extLst>
        </xdr:cNvPr>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469" name="【保健センター・保健所】&#10;有形固定資産減価償却率平均値テキスト">
          <a:extLst>
            <a:ext uri="{FF2B5EF4-FFF2-40B4-BE49-F238E27FC236}">
              <a16:creationId xmlns:a16="http://schemas.microsoft.com/office/drawing/2014/main" id="{F8970CA3-9CB3-4588-9B8A-1345AEB02A28}"/>
            </a:ext>
          </a:extLst>
        </xdr:cNvPr>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70" name="フローチャート: 判断 469">
          <a:extLst>
            <a:ext uri="{FF2B5EF4-FFF2-40B4-BE49-F238E27FC236}">
              <a16:creationId xmlns:a16="http://schemas.microsoft.com/office/drawing/2014/main" id="{A015CA92-29DB-4F8A-99A3-E87E2B9FA718}"/>
            </a:ext>
          </a:extLst>
        </xdr:cNvPr>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471" name="フローチャート: 判断 470">
          <a:extLst>
            <a:ext uri="{FF2B5EF4-FFF2-40B4-BE49-F238E27FC236}">
              <a16:creationId xmlns:a16="http://schemas.microsoft.com/office/drawing/2014/main" id="{AE7D7825-29A2-46AB-8F16-54722AB53B3A}"/>
            </a:ext>
          </a:extLst>
        </xdr:cNvPr>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71120</xdr:rowOff>
    </xdr:from>
    <xdr:to>
      <xdr:col>76</xdr:col>
      <xdr:colOff>165100</xdr:colOff>
      <xdr:row>62</xdr:row>
      <xdr:rowOff>1270</xdr:rowOff>
    </xdr:to>
    <xdr:sp macro="" textlink="">
      <xdr:nvSpPr>
        <xdr:cNvPr id="472" name="フローチャート: 判断 471">
          <a:extLst>
            <a:ext uri="{FF2B5EF4-FFF2-40B4-BE49-F238E27FC236}">
              <a16:creationId xmlns:a16="http://schemas.microsoft.com/office/drawing/2014/main" id="{6A3A0390-3757-481D-A0D1-AE071F6626DE}"/>
            </a:ext>
          </a:extLst>
        </xdr:cNvPr>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143510</xdr:rowOff>
    </xdr:from>
    <xdr:to>
      <xdr:col>72</xdr:col>
      <xdr:colOff>38100</xdr:colOff>
      <xdr:row>62</xdr:row>
      <xdr:rowOff>73660</xdr:rowOff>
    </xdr:to>
    <xdr:sp macro="" textlink="">
      <xdr:nvSpPr>
        <xdr:cNvPr id="473" name="フローチャート: 判断 472">
          <a:extLst>
            <a:ext uri="{FF2B5EF4-FFF2-40B4-BE49-F238E27FC236}">
              <a16:creationId xmlns:a16="http://schemas.microsoft.com/office/drawing/2014/main" id="{3E0E6E2E-3F31-4313-9955-A52D86634479}"/>
            </a:ext>
          </a:extLst>
        </xdr:cNvPr>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1980EC43-B06B-4A12-A89D-DBD39436594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CD18ED96-B56E-4DA1-B840-A98DA41B008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94F393C3-401B-4B65-ADE0-E14E792025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2EF7FD32-D6B6-4130-9225-3A156EC0CC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7BA675B9-6571-41F2-8DBC-F4661D4DB7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76835</xdr:rowOff>
    </xdr:from>
    <xdr:to>
      <xdr:col>85</xdr:col>
      <xdr:colOff>177800</xdr:colOff>
      <xdr:row>61</xdr:row>
      <xdr:rowOff>6985</xdr:rowOff>
    </xdr:to>
    <xdr:sp macro="" textlink="">
      <xdr:nvSpPr>
        <xdr:cNvPr id="479" name="楕円 478">
          <a:extLst>
            <a:ext uri="{FF2B5EF4-FFF2-40B4-BE49-F238E27FC236}">
              <a16:creationId xmlns:a16="http://schemas.microsoft.com/office/drawing/2014/main" id="{7809122F-A615-4421-B68A-102377C55CF3}"/>
            </a:ext>
          </a:extLst>
        </xdr:cNvPr>
        <xdr:cNvSpPr/>
      </xdr:nvSpPr>
      <xdr:spPr>
        <a:xfrm>
          <a:off x="16268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99712</xdr:rowOff>
    </xdr:from>
    <xdr:ext cx="405111" cy="259045"/>
    <xdr:sp macro="" textlink="">
      <xdr:nvSpPr>
        <xdr:cNvPr id="480" name="【保健センター・保健所】&#10;有形固定資産減価償却率該当値テキスト">
          <a:extLst>
            <a:ext uri="{FF2B5EF4-FFF2-40B4-BE49-F238E27FC236}">
              <a16:creationId xmlns:a16="http://schemas.microsoft.com/office/drawing/2014/main" id="{2C9D31D9-2936-40A2-9407-1EFF24A7A953}"/>
            </a:ext>
          </a:extLst>
        </xdr:cNvPr>
        <xdr:cNvSpPr txBox="1"/>
      </xdr:nvSpPr>
      <xdr:spPr>
        <a:xfrm>
          <a:off x="16357600"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124460</xdr:rowOff>
    </xdr:from>
    <xdr:to>
      <xdr:col>81</xdr:col>
      <xdr:colOff>101600</xdr:colOff>
      <xdr:row>61</xdr:row>
      <xdr:rowOff>54610</xdr:rowOff>
    </xdr:to>
    <xdr:sp macro="" textlink="">
      <xdr:nvSpPr>
        <xdr:cNvPr id="481" name="楕円 480">
          <a:extLst>
            <a:ext uri="{FF2B5EF4-FFF2-40B4-BE49-F238E27FC236}">
              <a16:creationId xmlns:a16="http://schemas.microsoft.com/office/drawing/2014/main" id="{1D1C9EBE-84B8-445C-B409-2C8377D42F7B}"/>
            </a:ext>
          </a:extLst>
        </xdr:cNvPr>
        <xdr:cNvSpPr/>
      </xdr:nvSpPr>
      <xdr:spPr>
        <a:xfrm>
          <a:off x="15430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127635</xdr:rowOff>
    </xdr:from>
    <xdr:to>
      <xdr:col>85</xdr:col>
      <xdr:colOff>127000</xdr:colOff>
      <xdr:row>61</xdr:row>
      <xdr:rowOff>3810</xdr:rowOff>
    </xdr:to>
    <xdr:cxnSp macro="">
      <xdr:nvCxnSpPr>
        <xdr:cNvPr id="482" name="直線コネクタ 481">
          <a:extLst>
            <a:ext uri="{FF2B5EF4-FFF2-40B4-BE49-F238E27FC236}">
              <a16:creationId xmlns:a16="http://schemas.microsoft.com/office/drawing/2014/main" id="{F7426134-61E4-4667-9DD5-23145BE5216B}"/>
            </a:ext>
          </a:extLst>
        </xdr:cNvPr>
        <xdr:cNvCxnSpPr/>
      </xdr:nvCxnSpPr>
      <xdr:spPr>
        <a:xfrm flipV="1">
          <a:off x="15481300" y="104146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xdr:rowOff>
    </xdr:from>
    <xdr:to>
      <xdr:col>76</xdr:col>
      <xdr:colOff>165100</xdr:colOff>
      <xdr:row>61</xdr:row>
      <xdr:rowOff>102235</xdr:rowOff>
    </xdr:to>
    <xdr:sp macro="" textlink="">
      <xdr:nvSpPr>
        <xdr:cNvPr id="483" name="楕円 482">
          <a:extLst>
            <a:ext uri="{FF2B5EF4-FFF2-40B4-BE49-F238E27FC236}">
              <a16:creationId xmlns:a16="http://schemas.microsoft.com/office/drawing/2014/main" id="{0A21FD35-A8EE-4702-9DF5-8573C64595E2}"/>
            </a:ext>
          </a:extLst>
        </xdr:cNvPr>
        <xdr:cNvSpPr/>
      </xdr:nvSpPr>
      <xdr:spPr>
        <a:xfrm>
          <a:off x="14541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xdr:rowOff>
    </xdr:from>
    <xdr:to>
      <xdr:col>81</xdr:col>
      <xdr:colOff>50800</xdr:colOff>
      <xdr:row>61</xdr:row>
      <xdr:rowOff>51435</xdr:rowOff>
    </xdr:to>
    <xdr:cxnSp macro="">
      <xdr:nvCxnSpPr>
        <xdr:cNvPr id="484" name="直線コネクタ 483">
          <a:extLst>
            <a:ext uri="{FF2B5EF4-FFF2-40B4-BE49-F238E27FC236}">
              <a16:creationId xmlns:a16="http://schemas.microsoft.com/office/drawing/2014/main" id="{78B250FB-903C-469F-9981-DEF67ADDF070}"/>
            </a:ext>
          </a:extLst>
        </xdr:cNvPr>
        <xdr:cNvCxnSpPr/>
      </xdr:nvCxnSpPr>
      <xdr:spPr>
        <a:xfrm flipV="1">
          <a:off x="14592300" y="104622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118127</xdr:rowOff>
    </xdr:from>
    <xdr:ext cx="405111" cy="259045"/>
    <xdr:sp macro="" textlink="">
      <xdr:nvSpPr>
        <xdr:cNvPr id="485" name="n_1aveValue【保健センター・保健所】&#10;有形固定資産減価償却率">
          <a:extLst>
            <a:ext uri="{FF2B5EF4-FFF2-40B4-BE49-F238E27FC236}">
              <a16:creationId xmlns:a16="http://schemas.microsoft.com/office/drawing/2014/main" id="{5AD3D0DF-CFFE-495B-B335-BA68A77EF93A}"/>
            </a:ext>
          </a:extLst>
        </xdr:cNvPr>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486" name="n_2aveValue【保健センター・保健所】&#10;有形固定資産減価償却率">
          <a:extLst>
            <a:ext uri="{FF2B5EF4-FFF2-40B4-BE49-F238E27FC236}">
              <a16:creationId xmlns:a16="http://schemas.microsoft.com/office/drawing/2014/main" id="{24EDF6A4-A5C2-44AB-9156-AFEF9950963F}"/>
            </a:ext>
          </a:extLst>
        </xdr:cNvPr>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90187</xdr:rowOff>
    </xdr:from>
    <xdr:ext cx="405111" cy="259045"/>
    <xdr:sp macro="" textlink="">
      <xdr:nvSpPr>
        <xdr:cNvPr id="487" name="n_3aveValue【保健センター・保健所】&#10;有形固定資産減価償却率">
          <a:extLst>
            <a:ext uri="{FF2B5EF4-FFF2-40B4-BE49-F238E27FC236}">
              <a16:creationId xmlns:a16="http://schemas.microsoft.com/office/drawing/2014/main" id="{D0781FC4-A814-4268-BD60-E1BC804BC26C}"/>
            </a:ext>
          </a:extLst>
        </xdr:cNvPr>
        <xdr:cNvSpPr txBox="1"/>
      </xdr:nvSpPr>
      <xdr:spPr>
        <a:xfrm>
          <a:off x="135007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71137</xdr:rowOff>
    </xdr:from>
    <xdr:ext cx="405111" cy="259045"/>
    <xdr:sp macro="" textlink="">
      <xdr:nvSpPr>
        <xdr:cNvPr id="488" name="n_1mainValue【保健センター・保健所】&#10;有形固定資産減価償却率">
          <a:extLst>
            <a:ext uri="{FF2B5EF4-FFF2-40B4-BE49-F238E27FC236}">
              <a16:creationId xmlns:a16="http://schemas.microsoft.com/office/drawing/2014/main" id="{7B4B0D6F-26F7-479E-8A9C-CAF44A0790B6}"/>
            </a:ext>
          </a:extLst>
        </xdr:cNvPr>
        <xdr:cNvSpPr txBox="1"/>
      </xdr:nvSpPr>
      <xdr:spPr>
        <a:xfrm>
          <a:off x="152660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118762</xdr:rowOff>
    </xdr:from>
    <xdr:ext cx="405111" cy="259045"/>
    <xdr:sp macro="" textlink="">
      <xdr:nvSpPr>
        <xdr:cNvPr id="489" name="n_2mainValue【保健センター・保健所】&#10;有形固定資産減価償却率">
          <a:extLst>
            <a:ext uri="{FF2B5EF4-FFF2-40B4-BE49-F238E27FC236}">
              <a16:creationId xmlns:a16="http://schemas.microsoft.com/office/drawing/2014/main" id="{82BCFCF1-DCAB-4CD8-AE7B-A728C6309622}"/>
            </a:ext>
          </a:extLst>
        </xdr:cNvPr>
        <xdr:cNvSpPr txBox="1"/>
      </xdr:nvSpPr>
      <xdr:spPr>
        <a:xfrm>
          <a:off x="14389744" y="1023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id="{0B32BAC6-DA0E-4934-8FC8-7EA5B383D5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id="{5250B239-6DBC-48B1-9630-C6B79725686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id="{3CADBFB6-DD65-4EF1-8ACA-14D58F0D49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id="{0EB035D0-00FC-47C5-8DF9-686BA80E1DF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id="{793F051A-8DF3-459B-828A-E88D1D1D012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id="{D9EE6B1E-B51F-4A29-A7B6-670A20C8D5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id="{EE390A4C-BAD0-48B4-AF26-FF40C8A55B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id="{2A3D6074-AA17-4252-96A7-5CED4349E1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a:extLst>
            <a:ext uri="{FF2B5EF4-FFF2-40B4-BE49-F238E27FC236}">
              <a16:creationId xmlns:a16="http://schemas.microsoft.com/office/drawing/2014/main" id="{BE9E41EA-4204-4784-9A4B-C7514A3F12B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a:extLst>
            <a:ext uri="{FF2B5EF4-FFF2-40B4-BE49-F238E27FC236}">
              <a16:creationId xmlns:a16="http://schemas.microsoft.com/office/drawing/2014/main" id="{89F129EC-0D1C-44BA-B185-8FC1533197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0" name="直線コネクタ 499">
          <a:extLst>
            <a:ext uri="{FF2B5EF4-FFF2-40B4-BE49-F238E27FC236}">
              <a16:creationId xmlns:a16="http://schemas.microsoft.com/office/drawing/2014/main" id="{8FAE370B-1CA9-4214-B153-B915EF761B3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a:extLst>
            <a:ext uri="{FF2B5EF4-FFF2-40B4-BE49-F238E27FC236}">
              <a16:creationId xmlns:a16="http://schemas.microsoft.com/office/drawing/2014/main" id="{95316D53-6DAC-4072-93C8-3BCF20FE7B6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a:extLst>
            <a:ext uri="{FF2B5EF4-FFF2-40B4-BE49-F238E27FC236}">
              <a16:creationId xmlns:a16="http://schemas.microsoft.com/office/drawing/2014/main" id="{DAD2F53F-9DD0-439B-B347-05114FAF060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a:extLst>
            <a:ext uri="{FF2B5EF4-FFF2-40B4-BE49-F238E27FC236}">
              <a16:creationId xmlns:a16="http://schemas.microsoft.com/office/drawing/2014/main" id="{10C44AE0-A7C6-4451-B149-D7A21AC39A5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a:extLst>
            <a:ext uri="{FF2B5EF4-FFF2-40B4-BE49-F238E27FC236}">
              <a16:creationId xmlns:a16="http://schemas.microsoft.com/office/drawing/2014/main" id="{EE5AF5AA-CC60-48A0-A52C-C4C94FABC4B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a:extLst>
            <a:ext uri="{FF2B5EF4-FFF2-40B4-BE49-F238E27FC236}">
              <a16:creationId xmlns:a16="http://schemas.microsoft.com/office/drawing/2014/main" id="{BDC1CC31-B9B0-4B06-B462-5B16F40EB0A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a:extLst>
            <a:ext uri="{FF2B5EF4-FFF2-40B4-BE49-F238E27FC236}">
              <a16:creationId xmlns:a16="http://schemas.microsoft.com/office/drawing/2014/main" id="{6C76457D-2131-481A-8398-6D6C37957F6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a:extLst>
            <a:ext uri="{FF2B5EF4-FFF2-40B4-BE49-F238E27FC236}">
              <a16:creationId xmlns:a16="http://schemas.microsoft.com/office/drawing/2014/main" id="{D6834678-9CA0-46D7-B9AD-4CA08D58073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15E18F24-57D9-46D4-8FE6-055F1F710FA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6DA85CA9-ACFE-4D8F-8C4A-808304589E5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a:extLst>
            <a:ext uri="{FF2B5EF4-FFF2-40B4-BE49-F238E27FC236}">
              <a16:creationId xmlns:a16="http://schemas.microsoft.com/office/drawing/2014/main" id="{08FB0529-F64B-4569-B6C5-DD96D363D3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511" name="直線コネクタ 510">
          <a:extLst>
            <a:ext uri="{FF2B5EF4-FFF2-40B4-BE49-F238E27FC236}">
              <a16:creationId xmlns:a16="http://schemas.microsoft.com/office/drawing/2014/main" id="{5C0B3709-397F-44D3-817C-2C3358BE2324}"/>
            </a:ext>
          </a:extLst>
        </xdr:cNvPr>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512" name="【保健センター・保健所】&#10;一人当たり面積最小値テキスト">
          <a:extLst>
            <a:ext uri="{FF2B5EF4-FFF2-40B4-BE49-F238E27FC236}">
              <a16:creationId xmlns:a16="http://schemas.microsoft.com/office/drawing/2014/main" id="{AD1270AF-5BB6-417A-AC5B-3667E25013EC}"/>
            </a:ext>
          </a:extLst>
        </xdr:cNvPr>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513" name="直線コネクタ 512">
          <a:extLst>
            <a:ext uri="{FF2B5EF4-FFF2-40B4-BE49-F238E27FC236}">
              <a16:creationId xmlns:a16="http://schemas.microsoft.com/office/drawing/2014/main" id="{41707926-6EC0-472A-AA62-EA12C97667C1}"/>
            </a:ext>
          </a:extLst>
        </xdr:cNvPr>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514" name="【保健センター・保健所】&#10;一人当たり面積最大値テキスト">
          <a:extLst>
            <a:ext uri="{FF2B5EF4-FFF2-40B4-BE49-F238E27FC236}">
              <a16:creationId xmlns:a16="http://schemas.microsoft.com/office/drawing/2014/main" id="{B19A0204-DFCB-4164-A440-C21B16A1B2B3}"/>
            </a:ext>
          </a:extLst>
        </xdr:cNvPr>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515" name="直線コネクタ 514">
          <a:extLst>
            <a:ext uri="{FF2B5EF4-FFF2-40B4-BE49-F238E27FC236}">
              <a16:creationId xmlns:a16="http://schemas.microsoft.com/office/drawing/2014/main" id="{0C47BD34-A785-4D2F-9566-67277DE6DE54}"/>
            </a:ext>
          </a:extLst>
        </xdr:cNvPr>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8653</xdr:rowOff>
    </xdr:from>
    <xdr:ext cx="469744" cy="259045"/>
    <xdr:sp macro="" textlink="">
      <xdr:nvSpPr>
        <xdr:cNvPr id="516" name="【保健センター・保健所】&#10;一人当たり面積平均値テキスト">
          <a:extLst>
            <a:ext uri="{FF2B5EF4-FFF2-40B4-BE49-F238E27FC236}">
              <a16:creationId xmlns:a16="http://schemas.microsoft.com/office/drawing/2014/main" id="{F3E5F4F1-34B7-44F8-A914-4E590935B4B8}"/>
            </a:ext>
          </a:extLst>
        </xdr:cNvPr>
        <xdr:cNvSpPr txBox="1"/>
      </xdr:nvSpPr>
      <xdr:spPr>
        <a:xfrm>
          <a:off x="22199600" y="1046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517" name="フローチャート: 判断 516">
          <a:extLst>
            <a:ext uri="{FF2B5EF4-FFF2-40B4-BE49-F238E27FC236}">
              <a16:creationId xmlns:a16="http://schemas.microsoft.com/office/drawing/2014/main" id="{88DC8271-FA97-435D-8A05-18D63016B590}"/>
            </a:ext>
          </a:extLst>
        </xdr:cNvPr>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518" name="フローチャート: 判断 517">
          <a:extLst>
            <a:ext uri="{FF2B5EF4-FFF2-40B4-BE49-F238E27FC236}">
              <a16:creationId xmlns:a16="http://schemas.microsoft.com/office/drawing/2014/main" id="{A461E83F-37D5-49F1-A3F7-E67C92CFE586}"/>
            </a:ext>
          </a:extLst>
        </xdr:cNvPr>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164084</xdr:rowOff>
    </xdr:from>
    <xdr:to>
      <xdr:col>107</xdr:col>
      <xdr:colOff>101600</xdr:colOff>
      <xdr:row>62</xdr:row>
      <xdr:rowOff>94234</xdr:rowOff>
    </xdr:to>
    <xdr:sp macro="" textlink="">
      <xdr:nvSpPr>
        <xdr:cNvPr id="519" name="フローチャート: 判断 518">
          <a:extLst>
            <a:ext uri="{FF2B5EF4-FFF2-40B4-BE49-F238E27FC236}">
              <a16:creationId xmlns:a16="http://schemas.microsoft.com/office/drawing/2014/main" id="{BE1BFC87-3AFE-4300-BFBE-3734539D0B99}"/>
            </a:ext>
          </a:extLst>
        </xdr:cNvPr>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20066</xdr:rowOff>
    </xdr:from>
    <xdr:to>
      <xdr:col>102</xdr:col>
      <xdr:colOff>165100</xdr:colOff>
      <xdr:row>62</xdr:row>
      <xdr:rowOff>121666</xdr:rowOff>
    </xdr:to>
    <xdr:sp macro="" textlink="">
      <xdr:nvSpPr>
        <xdr:cNvPr id="520" name="フローチャート: 判断 519">
          <a:extLst>
            <a:ext uri="{FF2B5EF4-FFF2-40B4-BE49-F238E27FC236}">
              <a16:creationId xmlns:a16="http://schemas.microsoft.com/office/drawing/2014/main" id="{701EA2AF-05A4-402E-AC7E-2B84EB07BD52}"/>
            </a:ext>
          </a:extLst>
        </xdr:cNvPr>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952A5F86-57FB-4B03-9E8A-076A1C9F81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A36CAC-474D-4C45-9B24-1FD8425173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1532DF3-4724-4B91-9E7C-05A75B91FA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B5DEAEBF-D9C4-4623-AF76-D84B89F3BC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724B381B-19A9-4363-969D-8E431F1AFB3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26" name="楕円 525">
          <a:extLst>
            <a:ext uri="{FF2B5EF4-FFF2-40B4-BE49-F238E27FC236}">
              <a16:creationId xmlns:a16="http://schemas.microsoft.com/office/drawing/2014/main" id="{98F2C4D8-BAF5-4364-AC18-3F2D75A6EE29}"/>
            </a:ext>
          </a:extLst>
        </xdr:cNvPr>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527" name="【保健センター・保健所】&#10;一人当たり面積該当値テキスト">
          <a:extLst>
            <a:ext uri="{FF2B5EF4-FFF2-40B4-BE49-F238E27FC236}">
              <a16:creationId xmlns:a16="http://schemas.microsoft.com/office/drawing/2014/main" id="{9D388D18-CA3E-4D67-893B-0CBBECE725A7}"/>
            </a:ext>
          </a:extLst>
        </xdr:cNvPr>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134366</xdr:rowOff>
    </xdr:from>
    <xdr:to>
      <xdr:col>112</xdr:col>
      <xdr:colOff>38100</xdr:colOff>
      <xdr:row>63</xdr:row>
      <xdr:rowOff>64516</xdr:rowOff>
    </xdr:to>
    <xdr:sp macro="" textlink="">
      <xdr:nvSpPr>
        <xdr:cNvPr id="528" name="楕円 527">
          <a:extLst>
            <a:ext uri="{FF2B5EF4-FFF2-40B4-BE49-F238E27FC236}">
              <a16:creationId xmlns:a16="http://schemas.microsoft.com/office/drawing/2014/main" id="{9ABBDDC6-4E7F-424D-9F04-8DC5717A6302}"/>
            </a:ext>
          </a:extLst>
        </xdr:cNvPr>
        <xdr:cNvSpPr/>
      </xdr:nvSpPr>
      <xdr:spPr>
        <a:xfrm>
          <a:off x="21272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13716</xdr:rowOff>
    </xdr:to>
    <xdr:cxnSp macro="">
      <xdr:nvCxnSpPr>
        <xdr:cNvPr id="529" name="直線コネクタ 528">
          <a:extLst>
            <a:ext uri="{FF2B5EF4-FFF2-40B4-BE49-F238E27FC236}">
              <a16:creationId xmlns:a16="http://schemas.microsoft.com/office/drawing/2014/main" id="{F562A9B4-E0BB-4A31-BF09-1F9BD9472BF7}"/>
            </a:ext>
          </a:extLst>
        </xdr:cNvPr>
        <xdr:cNvCxnSpPr/>
      </xdr:nvCxnSpPr>
      <xdr:spPr>
        <a:xfrm flipV="1">
          <a:off x="21323300" y="108127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530" name="楕円 529">
          <a:extLst>
            <a:ext uri="{FF2B5EF4-FFF2-40B4-BE49-F238E27FC236}">
              <a16:creationId xmlns:a16="http://schemas.microsoft.com/office/drawing/2014/main" id="{4436E920-2C4C-4AF8-B0BA-14FF2DC5807F}"/>
            </a:ext>
          </a:extLst>
        </xdr:cNvPr>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xdr:rowOff>
    </xdr:from>
    <xdr:to>
      <xdr:col>111</xdr:col>
      <xdr:colOff>177800</xdr:colOff>
      <xdr:row>63</xdr:row>
      <xdr:rowOff>16002</xdr:rowOff>
    </xdr:to>
    <xdr:cxnSp macro="">
      <xdr:nvCxnSpPr>
        <xdr:cNvPr id="531" name="直線コネクタ 530">
          <a:extLst>
            <a:ext uri="{FF2B5EF4-FFF2-40B4-BE49-F238E27FC236}">
              <a16:creationId xmlns:a16="http://schemas.microsoft.com/office/drawing/2014/main" id="{F94A81D5-B9D6-4DE3-954F-3D12564C4C7D}"/>
            </a:ext>
          </a:extLst>
        </xdr:cNvPr>
        <xdr:cNvCxnSpPr/>
      </xdr:nvCxnSpPr>
      <xdr:spPr>
        <a:xfrm flipV="1">
          <a:off x="20434300" y="108150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131335</xdr:rowOff>
    </xdr:from>
    <xdr:ext cx="469744" cy="259045"/>
    <xdr:sp macro="" textlink="">
      <xdr:nvSpPr>
        <xdr:cNvPr id="532" name="n_1aveValue【保健センター・保健所】&#10;一人当たり面積">
          <a:extLst>
            <a:ext uri="{FF2B5EF4-FFF2-40B4-BE49-F238E27FC236}">
              <a16:creationId xmlns:a16="http://schemas.microsoft.com/office/drawing/2014/main" id="{6ACD7C46-825D-4D66-BDD9-260B7D814426}"/>
            </a:ext>
          </a:extLst>
        </xdr:cNvPr>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110761</xdr:rowOff>
    </xdr:from>
    <xdr:ext cx="469744" cy="259045"/>
    <xdr:sp macro="" textlink="">
      <xdr:nvSpPr>
        <xdr:cNvPr id="533" name="n_2aveValue【保健センター・保健所】&#10;一人当たり面積">
          <a:extLst>
            <a:ext uri="{FF2B5EF4-FFF2-40B4-BE49-F238E27FC236}">
              <a16:creationId xmlns:a16="http://schemas.microsoft.com/office/drawing/2014/main" id="{0C9A7141-E5A9-4750-9984-A7260A3EE292}"/>
            </a:ext>
          </a:extLst>
        </xdr:cNvPr>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138193</xdr:rowOff>
    </xdr:from>
    <xdr:ext cx="469744" cy="259045"/>
    <xdr:sp macro="" textlink="">
      <xdr:nvSpPr>
        <xdr:cNvPr id="534" name="n_3aveValue【保健センター・保健所】&#10;一人当たり面積">
          <a:extLst>
            <a:ext uri="{FF2B5EF4-FFF2-40B4-BE49-F238E27FC236}">
              <a16:creationId xmlns:a16="http://schemas.microsoft.com/office/drawing/2014/main" id="{63562FD4-35BE-4131-83D0-F5FE405764C3}"/>
            </a:ext>
          </a:extLst>
        </xdr:cNvPr>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55643</xdr:rowOff>
    </xdr:from>
    <xdr:ext cx="469744" cy="259045"/>
    <xdr:sp macro="" textlink="">
      <xdr:nvSpPr>
        <xdr:cNvPr id="535" name="n_1mainValue【保健センター・保健所】&#10;一人当たり面積">
          <a:extLst>
            <a:ext uri="{FF2B5EF4-FFF2-40B4-BE49-F238E27FC236}">
              <a16:creationId xmlns:a16="http://schemas.microsoft.com/office/drawing/2014/main" id="{05BBF97B-6E77-460B-9148-98CAE84F7D76}"/>
            </a:ext>
          </a:extLst>
        </xdr:cNvPr>
        <xdr:cNvSpPr txBox="1"/>
      </xdr:nvSpPr>
      <xdr:spPr>
        <a:xfrm>
          <a:off x="210757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536" name="n_2mainValue【保健センター・保健所】&#10;一人当たり面積">
          <a:extLst>
            <a:ext uri="{FF2B5EF4-FFF2-40B4-BE49-F238E27FC236}">
              <a16:creationId xmlns:a16="http://schemas.microsoft.com/office/drawing/2014/main" id="{D561D704-973C-4F33-BDE4-04A4464948FA}"/>
            </a:ext>
          </a:extLst>
        </xdr:cNvPr>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a:extLst>
            <a:ext uri="{FF2B5EF4-FFF2-40B4-BE49-F238E27FC236}">
              <a16:creationId xmlns:a16="http://schemas.microsoft.com/office/drawing/2014/main" id="{1819C81E-F3AE-475E-986F-2AABE6FDC6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a:extLst>
            <a:ext uri="{FF2B5EF4-FFF2-40B4-BE49-F238E27FC236}">
              <a16:creationId xmlns:a16="http://schemas.microsoft.com/office/drawing/2014/main" id="{80927032-6B28-44A4-9B29-3595915F64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a:extLst>
            <a:ext uri="{FF2B5EF4-FFF2-40B4-BE49-F238E27FC236}">
              <a16:creationId xmlns:a16="http://schemas.microsoft.com/office/drawing/2014/main" id="{AECE4415-AF7C-442C-B833-879D1230D9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a:extLst>
            <a:ext uri="{FF2B5EF4-FFF2-40B4-BE49-F238E27FC236}">
              <a16:creationId xmlns:a16="http://schemas.microsoft.com/office/drawing/2014/main" id="{B0510BAB-AEFB-4FCD-89A4-B8B5AFFFF99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a:extLst>
            <a:ext uri="{FF2B5EF4-FFF2-40B4-BE49-F238E27FC236}">
              <a16:creationId xmlns:a16="http://schemas.microsoft.com/office/drawing/2014/main" id="{4A2030FA-D891-4718-BCE2-DC75B91E3AE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a:extLst>
            <a:ext uri="{FF2B5EF4-FFF2-40B4-BE49-F238E27FC236}">
              <a16:creationId xmlns:a16="http://schemas.microsoft.com/office/drawing/2014/main" id="{5FC0B874-22B8-4470-A7C0-716013B857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a:extLst>
            <a:ext uri="{FF2B5EF4-FFF2-40B4-BE49-F238E27FC236}">
              <a16:creationId xmlns:a16="http://schemas.microsoft.com/office/drawing/2014/main" id="{E8DE7C2E-93FC-4D86-9141-28C1F71328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a:extLst>
            <a:ext uri="{FF2B5EF4-FFF2-40B4-BE49-F238E27FC236}">
              <a16:creationId xmlns:a16="http://schemas.microsoft.com/office/drawing/2014/main" id="{8527D419-ACC7-4A17-A5D6-C631739CB67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a:extLst>
            <a:ext uri="{FF2B5EF4-FFF2-40B4-BE49-F238E27FC236}">
              <a16:creationId xmlns:a16="http://schemas.microsoft.com/office/drawing/2014/main" id="{814F346A-5E08-4BAE-BE62-840FAE27B93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a:extLst>
            <a:ext uri="{FF2B5EF4-FFF2-40B4-BE49-F238E27FC236}">
              <a16:creationId xmlns:a16="http://schemas.microsoft.com/office/drawing/2014/main" id="{3D86CEE2-08BC-40CA-99CA-75B44FAAB02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a:extLst>
            <a:ext uri="{FF2B5EF4-FFF2-40B4-BE49-F238E27FC236}">
              <a16:creationId xmlns:a16="http://schemas.microsoft.com/office/drawing/2014/main" id="{A20B82C5-57C6-40C3-A8E1-1C8470B4A11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a:extLst>
            <a:ext uri="{FF2B5EF4-FFF2-40B4-BE49-F238E27FC236}">
              <a16:creationId xmlns:a16="http://schemas.microsoft.com/office/drawing/2014/main" id="{7E31A5D2-98A6-4367-88C4-9543732D438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a:extLst>
            <a:ext uri="{FF2B5EF4-FFF2-40B4-BE49-F238E27FC236}">
              <a16:creationId xmlns:a16="http://schemas.microsoft.com/office/drawing/2014/main" id="{12E4FD66-770D-42EE-9967-F45A8B2648D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a:extLst>
            <a:ext uri="{FF2B5EF4-FFF2-40B4-BE49-F238E27FC236}">
              <a16:creationId xmlns:a16="http://schemas.microsoft.com/office/drawing/2014/main" id="{D7F822CF-96C4-4276-A184-22A6073B947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a:extLst>
            <a:ext uri="{FF2B5EF4-FFF2-40B4-BE49-F238E27FC236}">
              <a16:creationId xmlns:a16="http://schemas.microsoft.com/office/drawing/2014/main" id="{7CF4E118-D6FF-4C92-AA56-D287A550C0C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a:extLst>
            <a:ext uri="{FF2B5EF4-FFF2-40B4-BE49-F238E27FC236}">
              <a16:creationId xmlns:a16="http://schemas.microsoft.com/office/drawing/2014/main" id="{92A29259-5B22-4044-AD92-777BA397744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a:extLst>
            <a:ext uri="{FF2B5EF4-FFF2-40B4-BE49-F238E27FC236}">
              <a16:creationId xmlns:a16="http://schemas.microsoft.com/office/drawing/2014/main" id="{D61F280E-5A8D-4728-B1C8-A1CAB7CC0FA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a:extLst>
            <a:ext uri="{FF2B5EF4-FFF2-40B4-BE49-F238E27FC236}">
              <a16:creationId xmlns:a16="http://schemas.microsoft.com/office/drawing/2014/main" id="{DE6146F3-96E8-4E36-94A8-C0FD29A6DBF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a:extLst>
            <a:ext uri="{FF2B5EF4-FFF2-40B4-BE49-F238E27FC236}">
              <a16:creationId xmlns:a16="http://schemas.microsoft.com/office/drawing/2014/main" id="{4123C726-A51C-4E47-BD8B-F9AB487C3A8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a:extLst>
            <a:ext uri="{FF2B5EF4-FFF2-40B4-BE49-F238E27FC236}">
              <a16:creationId xmlns:a16="http://schemas.microsoft.com/office/drawing/2014/main" id="{17771352-8901-418E-8256-BA59E3A2C58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a:extLst>
            <a:ext uri="{FF2B5EF4-FFF2-40B4-BE49-F238E27FC236}">
              <a16:creationId xmlns:a16="http://schemas.microsoft.com/office/drawing/2014/main" id="{AEBEF321-58D5-4DAC-B7F2-43213626AA24}"/>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a:extLst>
            <a:ext uri="{FF2B5EF4-FFF2-40B4-BE49-F238E27FC236}">
              <a16:creationId xmlns:a16="http://schemas.microsoft.com/office/drawing/2014/main" id="{3661B3B3-8CFD-4D02-A4AE-970AC488A91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70952884-D0D2-4F02-96C2-E85FCC7DB70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消防施設】&#10;有形固定資産減価償却率グラフ枠">
          <a:extLst>
            <a:ext uri="{FF2B5EF4-FFF2-40B4-BE49-F238E27FC236}">
              <a16:creationId xmlns:a16="http://schemas.microsoft.com/office/drawing/2014/main" id="{E2DDF409-7966-4726-813D-3F36822A94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61" name="直線コネクタ 560">
          <a:extLst>
            <a:ext uri="{FF2B5EF4-FFF2-40B4-BE49-F238E27FC236}">
              <a16:creationId xmlns:a16="http://schemas.microsoft.com/office/drawing/2014/main" id="{04AD6F35-2159-4792-86C3-9504FBCB41FB}"/>
            </a:ext>
          </a:extLst>
        </xdr:cNvPr>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62" name="【消防施設】&#10;有形固定資産減価償却率最小値テキスト">
          <a:extLst>
            <a:ext uri="{FF2B5EF4-FFF2-40B4-BE49-F238E27FC236}">
              <a16:creationId xmlns:a16="http://schemas.microsoft.com/office/drawing/2014/main" id="{41BC3B3F-4BC6-4EC4-AEBF-E308B845B816}"/>
            </a:ext>
          </a:extLst>
        </xdr:cNvPr>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63" name="直線コネクタ 562">
          <a:extLst>
            <a:ext uri="{FF2B5EF4-FFF2-40B4-BE49-F238E27FC236}">
              <a16:creationId xmlns:a16="http://schemas.microsoft.com/office/drawing/2014/main" id="{B1AA0D91-9DE6-4882-A127-3959ECA332E9}"/>
            </a:ext>
          </a:extLst>
        </xdr:cNvPr>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4" name="【消防施設】&#10;有形固定資産減価償却率最大値テキスト">
          <a:extLst>
            <a:ext uri="{FF2B5EF4-FFF2-40B4-BE49-F238E27FC236}">
              <a16:creationId xmlns:a16="http://schemas.microsoft.com/office/drawing/2014/main" id="{11A3B766-8531-404E-A746-45E2BE5F7DAD}"/>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5" name="直線コネクタ 564">
          <a:extLst>
            <a:ext uri="{FF2B5EF4-FFF2-40B4-BE49-F238E27FC236}">
              <a16:creationId xmlns:a16="http://schemas.microsoft.com/office/drawing/2014/main" id="{95EEA6F6-0FE8-49F3-9F31-CCCCB774141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66" name="【消防施設】&#10;有形固定資産減価償却率平均値テキスト">
          <a:extLst>
            <a:ext uri="{FF2B5EF4-FFF2-40B4-BE49-F238E27FC236}">
              <a16:creationId xmlns:a16="http://schemas.microsoft.com/office/drawing/2014/main" id="{48C33C78-7E3A-479B-8382-422C2DEFCC25}"/>
            </a:ext>
          </a:extLst>
        </xdr:cNvPr>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67" name="フローチャート: 判断 566">
          <a:extLst>
            <a:ext uri="{FF2B5EF4-FFF2-40B4-BE49-F238E27FC236}">
              <a16:creationId xmlns:a16="http://schemas.microsoft.com/office/drawing/2014/main" id="{3138308E-D772-456F-95A3-5D49B4993ABD}"/>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68" name="フローチャート: 判断 567">
          <a:extLst>
            <a:ext uri="{FF2B5EF4-FFF2-40B4-BE49-F238E27FC236}">
              <a16:creationId xmlns:a16="http://schemas.microsoft.com/office/drawing/2014/main" id="{3CB60573-8491-4101-9B02-F1FF0A43AABD}"/>
            </a:ext>
          </a:extLst>
        </xdr:cNvPr>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69" name="フローチャート: 判断 568">
          <a:extLst>
            <a:ext uri="{FF2B5EF4-FFF2-40B4-BE49-F238E27FC236}">
              <a16:creationId xmlns:a16="http://schemas.microsoft.com/office/drawing/2014/main" id="{C2357709-FD88-4BED-9AE2-F3220F4C3ED3}"/>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80645</xdr:rowOff>
    </xdr:from>
    <xdr:to>
      <xdr:col>72</xdr:col>
      <xdr:colOff>38100</xdr:colOff>
      <xdr:row>83</xdr:row>
      <xdr:rowOff>10795</xdr:rowOff>
    </xdr:to>
    <xdr:sp macro="" textlink="">
      <xdr:nvSpPr>
        <xdr:cNvPr id="570" name="フローチャート: 判断 569">
          <a:extLst>
            <a:ext uri="{FF2B5EF4-FFF2-40B4-BE49-F238E27FC236}">
              <a16:creationId xmlns:a16="http://schemas.microsoft.com/office/drawing/2014/main" id="{084DE5B0-F67C-410C-8142-1F664B370D56}"/>
            </a:ext>
          </a:extLst>
        </xdr:cNvPr>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9A98EF6F-565E-4022-8031-0F78CDDDFA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3CFE2-B256-4E70-AE07-26D162D66A4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AEB27B2F-554C-40E9-B6AC-E55C9F5718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1D8D31F2-27E6-462E-894B-27D85DC0AC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11D129CC-D814-40F4-9F0C-73BC921C5B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76" name="楕円 575">
          <a:extLst>
            <a:ext uri="{FF2B5EF4-FFF2-40B4-BE49-F238E27FC236}">
              <a16:creationId xmlns:a16="http://schemas.microsoft.com/office/drawing/2014/main" id="{D73C00C4-9445-40E4-9F10-CCA1399EA83F}"/>
            </a:ext>
          </a:extLst>
        </xdr:cNvPr>
        <xdr:cNvSpPr/>
      </xdr:nvSpPr>
      <xdr:spPr>
        <a:xfrm>
          <a:off x="16268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156227</xdr:rowOff>
    </xdr:from>
    <xdr:ext cx="405111" cy="259045"/>
    <xdr:sp macro="" textlink="">
      <xdr:nvSpPr>
        <xdr:cNvPr id="577" name="【消防施設】&#10;有形固定資産減価償却率該当値テキスト">
          <a:extLst>
            <a:ext uri="{FF2B5EF4-FFF2-40B4-BE49-F238E27FC236}">
              <a16:creationId xmlns:a16="http://schemas.microsoft.com/office/drawing/2014/main" id="{356C62BA-D20E-4296-8DA6-0F7324AB70C4}"/>
            </a:ext>
          </a:extLst>
        </xdr:cNvPr>
        <xdr:cNvSpPr txBox="1"/>
      </xdr:nvSpPr>
      <xdr:spPr>
        <a:xfrm>
          <a:off x="16357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139700</xdr:rowOff>
    </xdr:from>
    <xdr:to>
      <xdr:col>81</xdr:col>
      <xdr:colOff>101600</xdr:colOff>
      <xdr:row>81</xdr:row>
      <xdr:rowOff>69850</xdr:rowOff>
    </xdr:to>
    <xdr:sp macro="" textlink="">
      <xdr:nvSpPr>
        <xdr:cNvPr id="578" name="楕円 577">
          <a:extLst>
            <a:ext uri="{FF2B5EF4-FFF2-40B4-BE49-F238E27FC236}">
              <a16:creationId xmlns:a16="http://schemas.microsoft.com/office/drawing/2014/main" id="{88BE4B66-9B88-4F14-98A4-2FC5F7DB9E01}"/>
            </a:ext>
          </a:extLst>
        </xdr:cNvPr>
        <xdr:cNvSpPr/>
      </xdr:nvSpPr>
      <xdr:spPr>
        <a:xfrm>
          <a:off x="1543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83</xdr:row>
      <xdr:rowOff>57150</xdr:rowOff>
    </xdr:to>
    <xdr:cxnSp macro="">
      <xdr:nvCxnSpPr>
        <xdr:cNvPr id="579" name="直線コネクタ 578">
          <a:extLst>
            <a:ext uri="{FF2B5EF4-FFF2-40B4-BE49-F238E27FC236}">
              <a16:creationId xmlns:a16="http://schemas.microsoft.com/office/drawing/2014/main" id="{03D8F847-0FBC-4E60-BCB7-164FF9109E68}"/>
            </a:ext>
          </a:extLst>
        </xdr:cNvPr>
        <xdr:cNvCxnSpPr/>
      </xdr:nvCxnSpPr>
      <xdr:spPr>
        <a:xfrm>
          <a:off x="15481300" y="139065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118745</xdr:rowOff>
    </xdr:from>
    <xdr:to>
      <xdr:col>76</xdr:col>
      <xdr:colOff>165100</xdr:colOff>
      <xdr:row>84</xdr:row>
      <xdr:rowOff>48895</xdr:rowOff>
    </xdr:to>
    <xdr:sp macro="" textlink="">
      <xdr:nvSpPr>
        <xdr:cNvPr id="580" name="楕円 579">
          <a:extLst>
            <a:ext uri="{FF2B5EF4-FFF2-40B4-BE49-F238E27FC236}">
              <a16:creationId xmlns:a16="http://schemas.microsoft.com/office/drawing/2014/main" id="{9DDD30B5-3B8F-4EBD-9296-D6C18903D05E}"/>
            </a:ext>
          </a:extLst>
        </xdr:cNvPr>
        <xdr:cNvSpPr/>
      </xdr:nvSpPr>
      <xdr:spPr>
        <a:xfrm>
          <a:off x="14541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19050</xdr:rowOff>
    </xdr:from>
    <xdr:to>
      <xdr:col>81</xdr:col>
      <xdr:colOff>50800</xdr:colOff>
      <xdr:row>83</xdr:row>
      <xdr:rowOff>169545</xdr:rowOff>
    </xdr:to>
    <xdr:cxnSp macro="">
      <xdr:nvCxnSpPr>
        <xdr:cNvPr id="581" name="直線コネクタ 580">
          <a:extLst>
            <a:ext uri="{FF2B5EF4-FFF2-40B4-BE49-F238E27FC236}">
              <a16:creationId xmlns:a16="http://schemas.microsoft.com/office/drawing/2014/main" id="{5D556EDD-99DC-4FB8-BAC9-DC0C02DA452B}"/>
            </a:ext>
          </a:extLst>
        </xdr:cNvPr>
        <xdr:cNvCxnSpPr/>
      </xdr:nvCxnSpPr>
      <xdr:spPr>
        <a:xfrm flipV="1">
          <a:off x="14592300" y="13906500"/>
          <a:ext cx="889000" cy="4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74313</xdr:rowOff>
    </xdr:from>
    <xdr:ext cx="405111" cy="259045"/>
    <xdr:sp macro="" textlink="">
      <xdr:nvSpPr>
        <xdr:cNvPr id="582" name="n_1aveValue【消防施設】&#10;有形固定資産減価償却率">
          <a:extLst>
            <a:ext uri="{FF2B5EF4-FFF2-40B4-BE49-F238E27FC236}">
              <a16:creationId xmlns:a16="http://schemas.microsoft.com/office/drawing/2014/main" id="{806EF03C-DC3E-41A0-B5CD-17184BA2D7D7}"/>
            </a:ext>
          </a:extLst>
        </xdr:cNvPr>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83" name="n_2aveValue【消防施設】&#10;有形固定資産減価償却率">
          <a:extLst>
            <a:ext uri="{FF2B5EF4-FFF2-40B4-BE49-F238E27FC236}">
              <a16:creationId xmlns:a16="http://schemas.microsoft.com/office/drawing/2014/main" id="{6BF99BB1-5187-4D3E-9BB8-9615468BC486}"/>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27322</xdr:rowOff>
    </xdr:from>
    <xdr:ext cx="405111" cy="259045"/>
    <xdr:sp macro="" textlink="">
      <xdr:nvSpPr>
        <xdr:cNvPr id="584" name="n_3aveValue【消防施設】&#10;有形固定資産減価償却率">
          <a:extLst>
            <a:ext uri="{FF2B5EF4-FFF2-40B4-BE49-F238E27FC236}">
              <a16:creationId xmlns:a16="http://schemas.microsoft.com/office/drawing/2014/main" id="{A097802D-65AB-42FC-9E31-E982B86346E6}"/>
            </a:ext>
          </a:extLst>
        </xdr:cNvPr>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86377</xdr:rowOff>
    </xdr:from>
    <xdr:ext cx="405111" cy="259045"/>
    <xdr:sp macro="" textlink="">
      <xdr:nvSpPr>
        <xdr:cNvPr id="585" name="n_1mainValue【消防施設】&#10;有形固定資産減価償却率">
          <a:extLst>
            <a:ext uri="{FF2B5EF4-FFF2-40B4-BE49-F238E27FC236}">
              <a16:creationId xmlns:a16="http://schemas.microsoft.com/office/drawing/2014/main" id="{37D83B5F-FF27-4755-A474-17723BB4D17C}"/>
            </a:ext>
          </a:extLst>
        </xdr:cNvPr>
        <xdr:cNvSpPr txBox="1"/>
      </xdr:nvSpPr>
      <xdr:spPr>
        <a:xfrm>
          <a:off x="15266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40022</xdr:rowOff>
    </xdr:from>
    <xdr:ext cx="405111" cy="259045"/>
    <xdr:sp macro="" textlink="">
      <xdr:nvSpPr>
        <xdr:cNvPr id="586" name="n_2mainValue【消防施設】&#10;有形固定資産減価償却率">
          <a:extLst>
            <a:ext uri="{FF2B5EF4-FFF2-40B4-BE49-F238E27FC236}">
              <a16:creationId xmlns:a16="http://schemas.microsoft.com/office/drawing/2014/main" id="{800B57E1-1D9C-4F50-A02A-17A1A834A9C1}"/>
            </a:ext>
          </a:extLst>
        </xdr:cNvPr>
        <xdr:cNvSpPr txBox="1"/>
      </xdr:nvSpPr>
      <xdr:spPr>
        <a:xfrm>
          <a:off x="14389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48D344FF-4489-4C30-B5C0-BF76C13F0A3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69742CFA-FC0C-4C67-AD82-8E6829F445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831ACDC7-574F-4EAC-A94F-F07E61F7796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ACDFC72-516D-40D6-9967-DD28FCFA0D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F0F2AECE-0344-497E-8986-0141026221E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3AB940B6-87B1-4CD2-8623-3158522FDD8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478E49D4-29CA-4D96-BF58-1EFCC9E5BB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1845D19-2AFA-4C02-AE4B-0964EC14039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15294DAC-ED32-4C64-8E4D-D7FFDF2512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E938F0DD-D4F7-4784-8DF4-3FD2EFDAE5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7" name="直線コネクタ 596">
          <a:extLst>
            <a:ext uri="{FF2B5EF4-FFF2-40B4-BE49-F238E27FC236}">
              <a16:creationId xmlns:a16="http://schemas.microsoft.com/office/drawing/2014/main" id="{2BF6EC8C-C073-40AD-A4B3-43433B091B3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8" name="テキスト ボックス 597">
          <a:extLst>
            <a:ext uri="{FF2B5EF4-FFF2-40B4-BE49-F238E27FC236}">
              <a16:creationId xmlns:a16="http://schemas.microsoft.com/office/drawing/2014/main" id="{D475505C-394B-42CE-A705-BA93E2EDC0B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9" name="直線コネクタ 598">
          <a:extLst>
            <a:ext uri="{FF2B5EF4-FFF2-40B4-BE49-F238E27FC236}">
              <a16:creationId xmlns:a16="http://schemas.microsoft.com/office/drawing/2014/main" id="{5460BB03-9E3B-4C43-9F1D-03C7151075A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0" name="テキスト ボックス 599">
          <a:extLst>
            <a:ext uri="{FF2B5EF4-FFF2-40B4-BE49-F238E27FC236}">
              <a16:creationId xmlns:a16="http://schemas.microsoft.com/office/drawing/2014/main" id="{7E285313-A180-47F7-B376-01BA1D4B456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1" name="直線コネクタ 600">
          <a:extLst>
            <a:ext uri="{FF2B5EF4-FFF2-40B4-BE49-F238E27FC236}">
              <a16:creationId xmlns:a16="http://schemas.microsoft.com/office/drawing/2014/main" id="{E417D119-C25C-45BC-85CD-92A4EE645D9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2" name="テキスト ボックス 601">
          <a:extLst>
            <a:ext uri="{FF2B5EF4-FFF2-40B4-BE49-F238E27FC236}">
              <a16:creationId xmlns:a16="http://schemas.microsoft.com/office/drawing/2014/main" id="{D457C45D-615B-4E53-9FD4-D47D41753EA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3" name="直線コネクタ 602">
          <a:extLst>
            <a:ext uri="{FF2B5EF4-FFF2-40B4-BE49-F238E27FC236}">
              <a16:creationId xmlns:a16="http://schemas.microsoft.com/office/drawing/2014/main" id="{6FDC16FF-184F-46D3-9F15-E2D02A75AFA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4" name="テキスト ボックス 603">
          <a:extLst>
            <a:ext uri="{FF2B5EF4-FFF2-40B4-BE49-F238E27FC236}">
              <a16:creationId xmlns:a16="http://schemas.microsoft.com/office/drawing/2014/main" id="{15EAD3CB-9AF8-4E93-AF63-A1ACAEA752C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5" name="直線コネクタ 604">
          <a:extLst>
            <a:ext uri="{FF2B5EF4-FFF2-40B4-BE49-F238E27FC236}">
              <a16:creationId xmlns:a16="http://schemas.microsoft.com/office/drawing/2014/main" id="{E206A74F-5783-4FE3-9B7F-616F9961F41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6" name="テキスト ボックス 605">
          <a:extLst>
            <a:ext uri="{FF2B5EF4-FFF2-40B4-BE49-F238E27FC236}">
              <a16:creationId xmlns:a16="http://schemas.microsoft.com/office/drawing/2014/main" id="{561BF72B-24E7-4FE0-A7E7-451DEB61EF4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7" name="直線コネクタ 606">
          <a:extLst>
            <a:ext uri="{FF2B5EF4-FFF2-40B4-BE49-F238E27FC236}">
              <a16:creationId xmlns:a16="http://schemas.microsoft.com/office/drawing/2014/main" id="{B9E0B640-13B1-45C0-B5F2-D6E3B6804D8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8" name="テキスト ボックス 607">
          <a:extLst>
            <a:ext uri="{FF2B5EF4-FFF2-40B4-BE49-F238E27FC236}">
              <a16:creationId xmlns:a16="http://schemas.microsoft.com/office/drawing/2014/main" id="{59FF62CE-A749-40BA-AA8C-E1EA1795C0B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a:extLst>
            <a:ext uri="{FF2B5EF4-FFF2-40B4-BE49-F238E27FC236}">
              <a16:creationId xmlns:a16="http://schemas.microsoft.com/office/drawing/2014/main" id="{4649AF60-D651-4375-8A9B-15FBE833B68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id="{C1C83A2F-70B0-4DFD-9AE0-46B85F65AD3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a:extLst>
            <a:ext uri="{FF2B5EF4-FFF2-40B4-BE49-F238E27FC236}">
              <a16:creationId xmlns:a16="http://schemas.microsoft.com/office/drawing/2014/main" id="{ED075AA4-26F6-4DA6-8DA8-F1BE568D296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612" name="直線コネクタ 611">
          <a:extLst>
            <a:ext uri="{FF2B5EF4-FFF2-40B4-BE49-F238E27FC236}">
              <a16:creationId xmlns:a16="http://schemas.microsoft.com/office/drawing/2014/main" id="{7AA79494-9164-44C2-A34E-BC22E024D6D8}"/>
            </a:ext>
          </a:extLst>
        </xdr:cNvPr>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13" name="【消防施設】&#10;一人当たり面積最小値テキスト">
          <a:extLst>
            <a:ext uri="{FF2B5EF4-FFF2-40B4-BE49-F238E27FC236}">
              <a16:creationId xmlns:a16="http://schemas.microsoft.com/office/drawing/2014/main" id="{21CFA439-853C-4DC8-8CA3-279613254619}"/>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14" name="直線コネクタ 613">
          <a:extLst>
            <a:ext uri="{FF2B5EF4-FFF2-40B4-BE49-F238E27FC236}">
              <a16:creationId xmlns:a16="http://schemas.microsoft.com/office/drawing/2014/main" id="{69E2D0D4-EE97-4383-BAEE-0ADD5C7EBC03}"/>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615" name="【消防施設】&#10;一人当たり面積最大値テキスト">
          <a:extLst>
            <a:ext uri="{FF2B5EF4-FFF2-40B4-BE49-F238E27FC236}">
              <a16:creationId xmlns:a16="http://schemas.microsoft.com/office/drawing/2014/main" id="{D629DCF2-191A-4E69-9ED7-00B0C8C6A4C3}"/>
            </a:ext>
          </a:extLst>
        </xdr:cNvPr>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616" name="直線コネクタ 615">
          <a:extLst>
            <a:ext uri="{FF2B5EF4-FFF2-40B4-BE49-F238E27FC236}">
              <a16:creationId xmlns:a16="http://schemas.microsoft.com/office/drawing/2014/main" id="{4CD87CEA-E263-48F1-8F20-AC675EB015F3}"/>
            </a:ext>
          </a:extLst>
        </xdr:cNvPr>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142439</xdr:rowOff>
    </xdr:from>
    <xdr:ext cx="469744" cy="259045"/>
    <xdr:sp macro="" textlink="">
      <xdr:nvSpPr>
        <xdr:cNvPr id="617" name="【消防施設】&#10;一人当たり面積平均値テキスト">
          <a:extLst>
            <a:ext uri="{FF2B5EF4-FFF2-40B4-BE49-F238E27FC236}">
              <a16:creationId xmlns:a16="http://schemas.microsoft.com/office/drawing/2014/main" id="{DC16E2BB-26E5-481C-A139-A47725313F4E}"/>
            </a:ext>
          </a:extLst>
        </xdr:cNvPr>
        <xdr:cNvSpPr txBox="1"/>
      </xdr:nvSpPr>
      <xdr:spPr>
        <a:xfrm>
          <a:off x="22199600" y="1420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618" name="フローチャート: 判断 617">
          <a:extLst>
            <a:ext uri="{FF2B5EF4-FFF2-40B4-BE49-F238E27FC236}">
              <a16:creationId xmlns:a16="http://schemas.microsoft.com/office/drawing/2014/main" id="{0F526C52-2A05-4D89-990A-35A03D5DB8E9}"/>
            </a:ext>
          </a:extLst>
        </xdr:cNvPr>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619" name="フローチャート: 判断 618">
          <a:extLst>
            <a:ext uri="{FF2B5EF4-FFF2-40B4-BE49-F238E27FC236}">
              <a16:creationId xmlns:a16="http://schemas.microsoft.com/office/drawing/2014/main" id="{A3C67E62-D57F-465F-928E-171D86E0C0AF}"/>
            </a:ext>
          </a:extLst>
        </xdr:cNvPr>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80373</xdr:rowOff>
    </xdr:from>
    <xdr:to>
      <xdr:col>107</xdr:col>
      <xdr:colOff>101600</xdr:colOff>
      <xdr:row>84</xdr:row>
      <xdr:rowOff>10523</xdr:rowOff>
    </xdr:to>
    <xdr:sp macro="" textlink="">
      <xdr:nvSpPr>
        <xdr:cNvPr id="620" name="フローチャート: 判断 619">
          <a:extLst>
            <a:ext uri="{FF2B5EF4-FFF2-40B4-BE49-F238E27FC236}">
              <a16:creationId xmlns:a16="http://schemas.microsoft.com/office/drawing/2014/main" id="{7E442B64-3129-4D6A-BA8B-A6091ED7D7D5}"/>
            </a:ext>
          </a:extLst>
        </xdr:cNvPr>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621" name="フローチャート: 判断 620">
          <a:extLst>
            <a:ext uri="{FF2B5EF4-FFF2-40B4-BE49-F238E27FC236}">
              <a16:creationId xmlns:a16="http://schemas.microsoft.com/office/drawing/2014/main" id="{A4B62E8D-C5C6-4A7B-A645-DE1D257B0B5C}"/>
            </a:ext>
          </a:extLst>
        </xdr:cNvPr>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E0539C2-5E78-4A70-8C92-F699BC2E68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093BB09-09E6-44D1-B413-37B832B117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29025CF0-D3B8-4E8C-861F-156B3C43947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96BB53E8-6E62-4443-8E93-2A830D44DEB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BAFC5306-E4E2-4C36-9AA6-721BA4310CD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8527</xdr:rowOff>
    </xdr:from>
    <xdr:to>
      <xdr:col>116</xdr:col>
      <xdr:colOff>114300</xdr:colOff>
      <xdr:row>85</xdr:row>
      <xdr:rowOff>110127</xdr:rowOff>
    </xdr:to>
    <xdr:sp macro="" textlink="">
      <xdr:nvSpPr>
        <xdr:cNvPr id="627" name="楕円 626">
          <a:extLst>
            <a:ext uri="{FF2B5EF4-FFF2-40B4-BE49-F238E27FC236}">
              <a16:creationId xmlns:a16="http://schemas.microsoft.com/office/drawing/2014/main" id="{C38EDE33-B1A1-4B32-B911-6AE178012E5C}"/>
            </a:ext>
          </a:extLst>
        </xdr:cNvPr>
        <xdr:cNvSpPr/>
      </xdr:nvSpPr>
      <xdr:spPr>
        <a:xfrm>
          <a:off x="22110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158404</xdr:rowOff>
    </xdr:from>
    <xdr:ext cx="469744" cy="259045"/>
    <xdr:sp macro="" textlink="">
      <xdr:nvSpPr>
        <xdr:cNvPr id="628" name="【消防施設】&#10;一人当たり面積該当値テキスト">
          <a:extLst>
            <a:ext uri="{FF2B5EF4-FFF2-40B4-BE49-F238E27FC236}">
              <a16:creationId xmlns:a16="http://schemas.microsoft.com/office/drawing/2014/main" id="{128FD2E1-1E01-4304-BC6A-47AC0C72A693}"/>
            </a:ext>
          </a:extLst>
        </xdr:cNvPr>
        <xdr:cNvSpPr txBox="1"/>
      </xdr:nvSpPr>
      <xdr:spPr>
        <a:xfrm>
          <a:off x="2219960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629" name="楕円 628">
          <a:extLst>
            <a:ext uri="{FF2B5EF4-FFF2-40B4-BE49-F238E27FC236}">
              <a16:creationId xmlns:a16="http://schemas.microsoft.com/office/drawing/2014/main" id="{A67F0173-C766-4D62-A910-B8827C9FB37C}"/>
            </a:ext>
          </a:extLst>
        </xdr:cNvPr>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59327</xdr:rowOff>
    </xdr:from>
    <xdr:to>
      <xdr:col>116</xdr:col>
      <xdr:colOff>63500</xdr:colOff>
      <xdr:row>85</xdr:row>
      <xdr:rowOff>62593</xdr:rowOff>
    </xdr:to>
    <xdr:cxnSp macro="">
      <xdr:nvCxnSpPr>
        <xdr:cNvPr id="630" name="直線コネクタ 629">
          <a:extLst>
            <a:ext uri="{FF2B5EF4-FFF2-40B4-BE49-F238E27FC236}">
              <a16:creationId xmlns:a16="http://schemas.microsoft.com/office/drawing/2014/main" id="{2DF25A26-A0B4-48EC-B0B1-6F04F954D7F4}"/>
            </a:ext>
          </a:extLst>
        </xdr:cNvPr>
        <xdr:cNvCxnSpPr/>
      </xdr:nvCxnSpPr>
      <xdr:spPr>
        <a:xfrm flipV="1">
          <a:off x="21323300" y="146325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76035</xdr:rowOff>
    </xdr:from>
    <xdr:ext cx="469744" cy="259045"/>
    <xdr:sp macro="" textlink="">
      <xdr:nvSpPr>
        <xdr:cNvPr id="631" name="n_1aveValue【消防施設】&#10;一人当たり面積">
          <a:extLst>
            <a:ext uri="{FF2B5EF4-FFF2-40B4-BE49-F238E27FC236}">
              <a16:creationId xmlns:a16="http://schemas.microsoft.com/office/drawing/2014/main" id="{232437DE-EE96-4289-84A0-7D3357523B75}"/>
            </a:ext>
          </a:extLst>
        </xdr:cNvPr>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27050</xdr:rowOff>
    </xdr:from>
    <xdr:ext cx="469744" cy="259045"/>
    <xdr:sp macro="" textlink="">
      <xdr:nvSpPr>
        <xdr:cNvPr id="632" name="n_2aveValue【消防施設】&#10;一人当たり面積">
          <a:extLst>
            <a:ext uri="{FF2B5EF4-FFF2-40B4-BE49-F238E27FC236}">
              <a16:creationId xmlns:a16="http://schemas.microsoft.com/office/drawing/2014/main" id="{1F252211-78E6-483B-BF2A-5654F2B39EA1}"/>
            </a:ext>
          </a:extLst>
        </xdr:cNvPr>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633" name="n_3aveValue【消防施設】&#10;一人当たり面積">
          <a:extLst>
            <a:ext uri="{FF2B5EF4-FFF2-40B4-BE49-F238E27FC236}">
              <a16:creationId xmlns:a16="http://schemas.microsoft.com/office/drawing/2014/main" id="{A59C87EC-A4D0-4839-B3D8-1B34A1979DCD}"/>
            </a:ext>
          </a:extLst>
        </xdr:cNvPr>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634" name="n_1mainValue【消防施設】&#10;一人当たり面積">
          <a:extLst>
            <a:ext uri="{FF2B5EF4-FFF2-40B4-BE49-F238E27FC236}">
              <a16:creationId xmlns:a16="http://schemas.microsoft.com/office/drawing/2014/main" id="{CC1094B4-EBD9-438E-A5A7-D248B556AA75}"/>
            </a:ext>
          </a:extLst>
        </xdr:cNvPr>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D931A031-69B1-44A5-B8A1-6C582B55F3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195110E1-F1D3-4760-8273-B735F29D179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B25488B5-F7B5-43A3-BF15-E18F047DB3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C1F60237-F0B0-4821-9969-55BB0E3E97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FE973930-D354-4AD4-A596-13B3019785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9E3B43B6-4278-41D3-A05A-6E1A109414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4670ABD0-B94C-4087-8EA2-A12C3937870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8D75CE37-E656-452A-9845-E114B3A474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8F62E83D-5256-4101-983B-51863D2023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F92C8310-6ED3-416E-B8B4-61513F063A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1C00A9D3-F4D9-41D8-995F-C8FF8FA2333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6" name="テキスト ボックス 645">
          <a:extLst>
            <a:ext uri="{FF2B5EF4-FFF2-40B4-BE49-F238E27FC236}">
              <a16:creationId xmlns:a16="http://schemas.microsoft.com/office/drawing/2014/main" id="{9D7D0D38-D614-495D-8310-F646FA5DCAB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83741763-C43A-4481-8768-C4A679F1772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A7A63C8A-35B7-4F0C-9D44-89DB7B66900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78C83A3B-1316-4BBC-AB2B-F317E2FAC75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16CB557F-2A88-4B1E-9CFE-A5ADBDA6689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6DFD7197-67EA-4B85-A616-84F7431C294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A4275A8E-6386-4E4B-B5FD-6FF016E9C84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2143ED4C-8383-47E8-BE04-2B4ED9ED6D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664CC571-95E7-4120-962B-648A90FA007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9F3A1A4F-8DDD-4694-9767-2D16C5B9A67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6" name="テキスト ボックス 655">
          <a:extLst>
            <a:ext uri="{FF2B5EF4-FFF2-40B4-BE49-F238E27FC236}">
              <a16:creationId xmlns:a16="http://schemas.microsoft.com/office/drawing/2014/main" id="{21998CD9-C2F7-48E8-805B-C170BA6458F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E4A0FCC9-2DC0-411F-AA7A-C171C87814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3E0A8FF5-A9F1-4973-A0C6-7DE8FA781D3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10202A12-F37F-4D53-B820-A38BE3F99F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60" name="直線コネクタ 659">
          <a:extLst>
            <a:ext uri="{FF2B5EF4-FFF2-40B4-BE49-F238E27FC236}">
              <a16:creationId xmlns:a16="http://schemas.microsoft.com/office/drawing/2014/main" id="{C0312EDE-2EFC-49F8-949B-307F819DD42C}"/>
            </a:ext>
          </a:extLst>
        </xdr:cNvPr>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61" name="【庁舎】&#10;有形固定資産減価償却率最小値テキスト">
          <a:extLst>
            <a:ext uri="{FF2B5EF4-FFF2-40B4-BE49-F238E27FC236}">
              <a16:creationId xmlns:a16="http://schemas.microsoft.com/office/drawing/2014/main" id="{47536DEF-B049-43B2-8A22-8A850D32EDC5}"/>
            </a:ext>
          </a:extLst>
        </xdr:cNvPr>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2" name="直線コネクタ 661">
          <a:extLst>
            <a:ext uri="{FF2B5EF4-FFF2-40B4-BE49-F238E27FC236}">
              <a16:creationId xmlns:a16="http://schemas.microsoft.com/office/drawing/2014/main" id="{124EDE30-3403-4EA6-BCA5-ADC36B498C2E}"/>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63" name="【庁舎】&#10;有形固定資産減価償却率最大値テキスト">
          <a:extLst>
            <a:ext uri="{FF2B5EF4-FFF2-40B4-BE49-F238E27FC236}">
              <a16:creationId xmlns:a16="http://schemas.microsoft.com/office/drawing/2014/main" id="{8FF12531-CFBF-4F42-ABB9-C7F142077C13}"/>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64" name="直線コネクタ 663">
          <a:extLst>
            <a:ext uri="{FF2B5EF4-FFF2-40B4-BE49-F238E27FC236}">
              <a16:creationId xmlns:a16="http://schemas.microsoft.com/office/drawing/2014/main" id="{F69074A6-6170-4970-BD86-A1C55091D8E1}"/>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665" name="【庁舎】&#10;有形固定資産減価償却率平均値テキスト">
          <a:extLst>
            <a:ext uri="{FF2B5EF4-FFF2-40B4-BE49-F238E27FC236}">
              <a16:creationId xmlns:a16="http://schemas.microsoft.com/office/drawing/2014/main" id="{EB2E3624-91AC-4AE5-8C4C-90AD2ED316A2}"/>
            </a:ext>
          </a:extLst>
        </xdr:cNvPr>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66" name="フローチャート: 判断 665">
          <a:extLst>
            <a:ext uri="{FF2B5EF4-FFF2-40B4-BE49-F238E27FC236}">
              <a16:creationId xmlns:a16="http://schemas.microsoft.com/office/drawing/2014/main" id="{601972C5-2D31-42B3-8693-EC2AE6D022F7}"/>
            </a:ext>
          </a:extLst>
        </xdr:cNvPr>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67" name="フローチャート: 判断 666">
          <a:extLst>
            <a:ext uri="{FF2B5EF4-FFF2-40B4-BE49-F238E27FC236}">
              <a16:creationId xmlns:a16="http://schemas.microsoft.com/office/drawing/2014/main" id="{9CED967B-B43D-4DA8-AE6B-A696B858BB6E}"/>
            </a:ext>
          </a:extLst>
        </xdr:cNvPr>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668" name="フローチャート: 判断 667">
          <a:extLst>
            <a:ext uri="{FF2B5EF4-FFF2-40B4-BE49-F238E27FC236}">
              <a16:creationId xmlns:a16="http://schemas.microsoft.com/office/drawing/2014/main" id="{BC09C078-5999-435F-ADFD-47BAB0B83A1C}"/>
            </a:ext>
          </a:extLst>
        </xdr:cNvPr>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669" name="フローチャート: 判断 668">
          <a:extLst>
            <a:ext uri="{FF2B5EF4-FFF2-40B4-BE49-F238E27FC236}">
              <a16:creationId xmlns:a16="http://schemas.microsoft.com/office/drawing/2014/main" id="{0CCFC7FA-809C-4E39-90FA-EF20A66D0327}"/>
            </a:ext>
          </a:extLst>
        </xdr:cNvPr>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54E9C48A-0A6C-4E70-A8C3-92B49D0F673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29593F10-B9A5-499E-A258-E6E1232D89D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BB9D6BAB-DBE9-4415-B8E4-6285A01E3E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AF2BA287-9F6D-4E84-8E26-BA1D94E93E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2B111039-210C-429D-AE75-CCF9BB1BA1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97245</xdr:rowOff>
    </xdr:from>
    <xdr:to>
      <xdr:col>85</xdr:col>
      <xdr:colOff>177800</xdr:colOff>
      <xdr:row>102</xdr:row>
      <xdr:rowOff>27395</xdr:rowOff>
    </xdr:to>
    <xdr:sp macro="" textlink="">
      <xdr:nvSpPr>
        <xdr:cNvPr id="675" name="楕円 674">
          <a:extLst>
            <a:ext uri="{FF2B5EF4-FFF2-40B4-BE49-F238E27FC236}">
              <a16:creationId xmlns:a16="http://schemas.microsoft.com/office/drawing/2014/main" id="{4905939E-0070-413D-B7F0-FEA9DE8901AC}"/>
            </a:ext>
          </a:extLst>
        </xdr:cNvPr>
        <xdr:cNvSpPr/>
      </xdr:nvSpPr>
      <xdr:spPr>
        <a:xfrm>
          <a:off x="162687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120122</xdr:rowOff>
    </xdr:from>
    <xdr:ext cx="405111" cy="259045"/>
    <xdr:sp macro="" textlink="">
      <xdr:nvSpPr>
        <xdr:cNvPr id="676" name="【庁舎】&#10;有形固定資産減価償却率該当値テキスト">
          <a:extLst>
            <a:ext uri="{FF2B5EF4-FFF2-40B4-BE49-F238E27FC236}">
              <a16:creationId xmlns:a16="http://schemas.microsoft.com/office/drawing/2014/main" id="{1804589E-19D1-4008-AAA6-74CA7F8DA149}"/>
            </a:ext>
          </a:extLst>
        </xdr:cNvPr>
        <xdr:cNvSpPr txBox="1"/>
      </xdr:nvSpPr>
      <xdr:spPr>
        <a:xfrm>
          <a:off x="16357600" y="172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125005</xdr:rowOff>
    </xdr:from>
    <xdr:to>
      <xdr:col>81</xdr:col>
      <xdr:colOff>101600</xdr:colOff>
      <xdr:row>102</xdr:row>
      <xdr:rowOff>55155</xdr:rowOff>
    </xdr:to>
    <xdr:sp macro="" textlink="">
      <xdr:nvSpPr>
        <xdr:cNvPr id="677" name="楕円 676">
          <a:extLst>
            <a:ext uri="{FF2B5EF4-FFF2-40B4-BE49-F238E27FC236}">
              <a16:creationId xmlns:a16="http://schemas.microsoft.com/office/drawing/2014/main" id="{69575B63-288A-483D-BD80-1B384424FE29}"/>
            </a:ext>
          </a:extLst>
        </xdr:cNvPr>
        <xdr:cNvSpPr/>
      </xdr:nvSpPr>
      <xdr:spPr>
        <a:xfrm>
          <a:off x="15430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148045</xdr:rowOff>
    </xdr:from>
    <xdr:to>
      <xdr:col>85</xdr:col>
      <xdr:colOff>127000</xdr:colOff>
      <xdr:row>102</xdr:row>
      <xdr:rowOff>4355</xdr:rowOff>
    </xdr:to>
    <xdr:cxnSp macro="">
      <xdr:nvCxnSpPr>
        <xdr:cNvPr id="678" name="直線コネクタ 677">
          <a:extLst>
            <a:ext uri="{FF2B5EF4-FFF2-40B4-BE49-F238E27FC236}">
              <a16:creationId xmlns:a16="http://schemas.microsoft.com/office/drawing/2014/main" id="{33EB6E52-F2E4-4880-9FD9-E938C8B2D00D}"/>
            </a:ext>
          </a:extLst>
        </xdr:cNvPr>
        <xdr:cNvCxnSpPr/>
      </xdr:nvCxnSpPr>
      <xdr:spPr>
        <a:xfrm flipV="1">
          <a:off x="15481300" y="1746449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134801</xdr:rowOff>
    </xdr:from>
    <xdr:to>
      <xdr:col>76</xdr:col>
      <xdr:colOff>165100</xdr:colOff>
      <xdr:row>102</xdr:row>
      <xdr:rowOff>64951</xdr:rowOff>
    </xdr:to>
    <xdr:sp macro="" textlink="">
      <xdr:nvSpPr>
        <xdr:cNvPr id="679" name="楕円 678">
          <a:extLst>
            <a:ext uri="{FF2B5EF4-FFF2-40B4-BE49-F238E27FC236}">
              <a16:creationId xmlns:a16="http://schemas.microsoft.com/office/drawing/2014/main" id="{329AF3D0-E92C-4ED5-8D4E-485F9D37EDE6}"/>
            </a:ext>
          </a:extLst>
        </xdr:cNvPr>
        <xdr:cNvSpPr/>
      </xdr:nvSpPr>
      <xdr:spPr>
        <a:xfrm>
          <a:off x="14541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4355</xdr:rowOff>
    </xdr:from>
    <xdr:to>
      <xdr:col>81</xdr:col>
      <xdr:colOff>50800</xdr:colOff>
      <xdr:row>102</xdr:row>
      <xdr:rowOff>14151</xdr:rowOff>
    </xdr:to>
    <xdr:cxnSp macro="">
      <xdr:nvCxnSpPr>
        <xdr:cNvPr id="680" name="直線コネクタ 679">
          <a:extLst>
            <a:ext uri="{FF2B5EF4-FFF2-40B4-BE49-F238E27FC236}">
              <a16:creationId xmlns:a16="http://schemas.microsoft.com/office/drawing/2014/main" id="{2B390C90-3840-40C0-A42B-0204C67F3016}"/>
            </a:ext>
          </a:extLst>
        </xdr:cNvPr>
        <xdr:cNvCxnSpPr/>
      </xdr:nvCxnSpPr>
      <xdr:spPr>
        <a:xfrm flipV="1">
          <a:off x="14592300" y="174922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155683</xdr:rowOff>
    </xdr:from>
    <xdr:ext cx="405111" cy="259045"/>
    <xdr:sp macro="" textlink="">
      <xdr:nvSpPr>
        <xdr:cNvPr id="681" name="n_1aveValue【庁舎】&#10;有形固定資産減価償却率">
          <a:extLst>
            <a:ext uri="{FF2B5EF4-FFF2-40B4-BE49-F238E27FC236}">
              <a16:creationId xmlns:a16="http://schemas.microsoft.com/office/drawing/2014/main" id="{CB0BAA85-E0D4-4E68-9611-DAF0F5D55C35}"/>
            </a:ext>
          </a:extLst>
        </xdr:cNvPr>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114861</xdr:rowOff>
    </xdr:from>
    <xdr:ext cx="405111" cy="259045"/>
    <xdr:sp macro="" textlink="">
      <xdr:nvSpPr>
        <xdr:cNvPr id="682" name="n_2aveValue【庁舎】&#10;有形固定資産減価償却率">
          <a:extLst>
            <a:ext uri="{FF2B5EF4-FFF2-40B4-BE49-F238E27FC236}">
              <a16:creationId xmlns:a16="http://schemas.microsoft.com/office/drawing/2014/main" id="{A1E36602-C1D7-47F4-A88E-D3487CAE02DA}"/>
            </a:ext>
          </a:extLst>
        </xdr:cNvPr>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1469</xdr:rowOff>
    </xdr:from>
    <xdr:ext cx="405111" cy="259045"/>
    <xdr:sp macro="" textlink="">
      <xdr:nvSpPr>
        <xdr:cNvPr id="683" name="n_3aveValue【庁舎】&#10;有形固定資産減価償却率">
          <a:extLst>
            <a:ext uri="{FF2B5EF4-FFF2-40B4-BE49-F238E27FC236}">
              <a16:creationId xmlns:a16="http://schemas.microsoft.com/office/drawing/2014/main" id="{B1E4558B-3B7B-4F47-8301-49B67FDBC869}"/>
            </a:ext>
          </a:extLst>
        </xdr:cNvPr>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71682</xdr:rowOff>
    </xdr:from>
    <xdr:ext cx="405111" cy="259045"/>
    <xdr:sp macro="" textlink="">
      <xdr:nvSpPr>
        <xdr:cNvPr id="684" name="n_1mainValue【庁舎】&#10;有形固定資産減価償却率">
          <a:extLst>
            <a:ext uri="{FF2B5EF4-FFF2-40B4-BE49-F238E27FC236}">
              <a16:creationId xmlns:a16="http://schemas.microsoft.com/office/drawing/2014/main" id="{B7F7F79A-8E91-48CD-AD0A-F0B8A15859C7}"/>
            </a:ext>
          </a:extLst>
        </xdr:cNvPr>
        <xdr:cNvSpPr txBox="1"/>
      </xdr:nvSpPr>
      <xdr:spPr>
        <a:xfrm>
          <a:off x="15266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81478</xdr:rowOff>
    </xdr:from>
    <xdr:ext cx="405111" cy="259045"/>
    <xdr:sp macro="" textlink="">
      <xdr:nvSpPr>
        <xdr:cNvPr id="685" name="n_2mainValue【庁舎】&#10;有形固定資産減価償却率">
          <a:extLst>
            <a:ext uri="{FF2B5EF4-FFF2-40B4-BE49-F238E27FC236}">
              <a16:creationId xmlns:a16="http://schemas.microsoft.com/office/drawing/2014/main" id="{47376A99-4256-4FF8-B74F-E18AEA51E37F}"/>
            </a:ext>
          </a:extLst>
        </xdr:cNvPr>
        <xdr:cNvSpPr txBox="1"/>
      </xdr:nvSpPr>
      <xdr:spPr>
        <a:xfrm>
          <a:off x="14389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000BCFD4-49FD-4ADD-A8E4-5C2D9DE650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BAE0831B-EB3C-46F3-86FE-671A89FE92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598CAF53-E1F9-4770-9EDA-05533DBF63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389E3157-B7D6-4034-B818-3E1C9A5E6F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B1B0242B-69DD-4B5C-BC76-1ED0FBE9C5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E748E687-4A59-40CD-836D-B18878FC22D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41B75363-E36A-427A-9254-91C8742F216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7263295C-78C1-4B16-A3F1-4546ACDD649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FFE46774-EBB8-435B-B425-086E4BA4990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4848CBFA-1390-4092-B0FF-DDD8F66296F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6" name="テキスト ボックス 695">
          <a:extLst>
            <a:ext uri="{FF2B5EF4-FFF2-40B4-BE49-F238E27FC236}">
              <a16:creationId xmlns:a16="http://schemas.microsoft.com/office/drawing/2014/main" id="{1B977871-8CD9-4AA8-890D-D55A25A7C11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a:extLst>
            <a:ext uri="{FF2B5EF4-FFF2-40B4-BE49-F238E27FC236}">
              <a16:creationId xmlns:a16="http://schemas.microsoft.com/office/drawing/2014/main" id="{63C4A8F9-E0A0-49AA-A363-31C98F35379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a:extLst>
            <a:ext uri="{FF2B5EF4-FFF2-40B4-BE49-F238E27FC236}">
              <a16:creationId xmlns:a16="http://schemas.microsoft.com/office/drawing/2014/main" id="{D8509D96-BCF7-4943-A411-EBD279B1600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a:extLst>
            <a:ext uri="{FF2B5EF4-FFF2-40B4-BE49-F238E27FC236}">
              <a16:creationId xmlns:a16="http://schemas.microsoft.com/office/drawing/2014/main" id="{F13D7575-F10D-4780-8020-D8B52226CE8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a:extLst>
            <a:ext uri="{FF2B5EF4-FFF2-40B4-BE49-F238E27FC236}">
              <a16:creationId xmlns:a16="http://schemas.microsoft.com/office/drawing/2014/main" id="{FE7DF4F0-4E89-427E-9A15-A567A7AF77B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7E9F6791-57AA-43D5-A205-20B2FB0BAA6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a:extLst>
            <a:ext uri="{FF2B5EF4-FFF2-40B4-BE49-F238E27FC236}">
              <a16:creationId xmlns:a16="http://schemas.microsoft.com/office/drawing/2014/main" id="{30C53AED-26A9-4758-BF0A-FE58F787E65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a:extLst>
            <a:ext uri="{FF2B5EF4-FFF2-40B4-BE49-F238E27FC236}">
              <a16:creationId xmlns:a16="http://schemas.microsoft.com/office/drawing/2014/main" id="{DDAA3DC2-5DEC-43AC-AEB4-E936DEE10D8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a:extLst>
            <a:ext uri="{FF2B5EF4-FFF2-40B4-BE49-F238E27FC236}">
              <a16:creationId xmlns:a16="http://schemas.microsoft.com/office/drawing/2014/main" id="{85151D91-3636-4739-9FA5-8097A50DE4B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a:extLst>
            <a:ext uri="{FF2B5EF4-FFF2-40B4-BE49-F238E27FC236}">
              <a16:creationId xmlns:a16="http://schemas.microsoft.com/office/drawing/2014/main" id="{05A39416-2986-4435-81D4-0A64848E5A1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a:extLst>
            <a:ext uri="{FF2B5EF4-FFF2-40B4-BE49-F238E27FC236}">
              <a16:creationId xmlns:a16="http://schemas.microsoft.com/office/drawing/2014/main" id="{35F48B3A-0587-43F4-85E1-4F15B0B7224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C3489286-3214-4E50-B75C-37CA938CBA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59D3C971-C0C7-499D-A006-AE24B392B03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a:extLst>
            <a:ext uri="{FF2B5EF4-FFF2-40B4-BE49-F238E27FC236}">
              <a16:creationId xmlns:a16="http://schemas.microsoft.com/office/drawing/2014/main" id="{CD68543E-5E8B-4332-A27E-AE65248170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710" name="直線コネクタ 709">
          <a:extLst>
            <a:ext uri="{FF2B5EF4-FFF2-40B4-BE49-F238E27FC236}">
              <a16:creationId xmlns:a16="http://schemas.microsoft.com/office/drawing/2014/main" id="{B33DD674-9F48-4942-8C51-314D73B3B1B6}"/>
            </a:ext>
          </a:extLst>
        </xdr:cNvPr>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711" name="【庁舎】&#10;一人当たり面積最小値テキスト">
          <a:extLst>
            <a:ext uri="{FF2B5EF4-FFF2-40B4-BE49-F238E27FC236}">
              <a16:creationId xmlns:a16="http://schemas.microsoft.com/office/drawing/2014/main" id="{5A5614A7-5D97-422E-AD74-5923F8440459}"/>
            </a:ext>
          </a:extLst>
        </xdr:cNvPr>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712" name="直線コネクタ 711">
          <a:extLst>
            <a:ext uri="{FF2B5EF4-FFF2-40B4-BE49-F238E27FC236}">
              <a16:creationId xmlns:a16="http://schemas.microsoft.com/office/drawing/2014/main" id="{F3510903-CFDB-485D-8A38-661C740BBD0C}"/>
            </a:ext>
          </a:extLst>
        </xdr:cNvPr>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713" name="【庁舎】&#10;一人当たり面積最大値テキスト">
          <a:extLst>
            <a:ext uri="{FF2B5EF4-FFF2-40B4-BE49-F238E27FC236}">
              <a16:creationId xmlns:a16="http://schemas.microsoft.com/office/drawing/2014/main" id="{9AD26F0D-B010-40BF-B85A-C9334C13F3F3}"/>
            </a:ext>
          </a:extLst>
        </xdr:cNvPr>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714" name="直線コネクタ 713">
          <a:extLst>
            <a:ext uri="{FF2B5EF4-FFF2-40B4-BE49-F238E27FC236}">
              <a16:creationId xmlns:a16="http://schemas.microsoft.com/office/drawing/2014/main" id="{8C5346B6-67C4-4935-B61A-BB7B5B5E1AB4}"/>
            </a:ext>
          </a:extLst>
        </xdr:cNvPr>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715" name="【庁舎】&#10;一人当たり面積平均値テキスト">
          <a:extLst>
            <a:ext uri="{FF2B5EF4-FFF2-40B4-BE49-F238E27FC236}">
              <a16:creationId xmlns:a16="http://schemas.microsoft.com/office/drawing/2014/main" id="{4BF28406-8345-45A4-BC66-44F9838CC4EF}"/>
            </a:ext>
          </a:extLst>
        </xdr:cNvPr>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16" name="フローチャート: 判断 715">
          <a:extLst>
            <a:ext uri="{FF2B5EF4-FFF2-40B4-BE49-F238E27FC236}">
              <a16:creationId xmlns:a16="http://schemas.microsoft.com/office/drawing/2014/main" id="{ABD81C54-1714-490D-BE5C-9FDA59909874}"/>
            </a:ext>
          </a:extLst>
        </xdr:cNvPr>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717" name="フローチャート: 判断 716">
          <a:extLst>
            <a:ext uri="{FF2B5EF4-FFF2-40B4-BE49-F238E27FC236}">
              <a16:creationId xmlns:a16="http://schemas.microsoft.com/office/drawing/2014/main" id="{D563A8C8-FDC3-4976-A0C5-B46108CCF31A}"/>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718" name="フローチャート: 判断 717">
          <a:extLst>
            <a:ext uri="{FF2B5EF4-FFF2-40B4-BE49-F238E27FC236}">
              <a16:creationId xmlns:a16="http://schemas.microsoft.com/office/drawing/2014/main" id="{CE338344-8478-48DC-9D27-70746F87544F}"/>
            </a:ext>
          </a:extLst>
        </xdr:cNvPr>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719" name="フローチャート: 判断 718">
          <a:extLst>
            <a:ext uri="{FF2B5EF4-FFF2-40B4-BE49-F238E27FC236}">
              <a16:creationId xmlns:a16="http://schemas.microsoft.com/office/drawing/2014/main" id="{BF8E2494-4C8F-4196-8BF3-64FBDECF8639}"/>
            </a:ext>
          </a:extLst>
        </xdr:cNvPr>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7D85395D-2F46-4846-AAA4-B7C3A5F23B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D181ACBF-00FE-40B4-B151-5357F00F096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179BBF16-EDF1-45F0-8AA1-DD6FF065FA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779C417B-316C-45CA-9166-91666E6124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241B5EE6-8725-44E7-BBDE-5555A70325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137795</xdr:rowOff>
    </xdr:from>
    <xdr:to>
      <xdr:col>116</xdr:col>
      <xdr:colOff>114300</xdr:colOff>
      <xdr:row>108</xdr:row>
      <xdr:rowOff>67945</xdr:rowOff>
    </xdr:to>
    <xdr:sp macro="" textlink="">
      <xdr:nvSpPr>
        <xdr:cNvPr id="725" name="楕円 724">
          <a:extLst>
            <a:ext uri="{FF2B5EF4-FFF2-40B4-BE49-F238E27FC236}">
              <a16:creationId xmlns:a16="http://schemas.microsoft.com/office/drawing/2014/main" id="{B6BAA796-393A-40AA-9751-4A444344E71A}"/>
            </a:ext>
          </a:extLst>
        </xdr:cNvPr>
        <xdr:cNvSpPr/>
      </xdr:nvSpPr>
      <xdr:spPr>
        <a:xfrm>
          <a:off x="221107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116222</xdr:rowOff>
    </xdr:from>
    <xdr:ext cx="469744" cy="259045"/>
    <xdr:sp macro="" textlink="">
      <xdr:nvSpPr>
        <xdr:cNvPr id="726" name="【庁舎】&#10;一人当たり面積該当値テキスト">
          <a:extLst>
            <a:ext uri="{FF2B5EF4-FFF2-40B4-BE49-F238E27FC236}">
              <a16:creationId xmlns:a16="http://schemas.microsoft.com/office/drawing/2014/main" id="{49FCD1AA-425E-40DC-A182-6C68A29A3A21}"/>
            </a:ext>
          </a:extLst>
        </xdr:cNvPr>
        <xdr:cNvSpPr txBox="1"/>
      </xdr:nvSpPr>
      <xdr:spPr>
        <a:xfrm>
          <a:off x="22199600"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145414</xdr:rowOff>
    </xdr:from>
    <xdr:to>
      <xdr:col>112</xdr:col>
      <xdr:colOff>38100</xdr:colOff>
      <xdr:row>108</xdr:row>
      <xdr:rowOff>75564</xdr:rowOff>
    </xdr:to>
    <xdr:sp macro="" textlink="">
      <xdr:nvSpPr>
        <xdr:cNvPr id="727" name="楕円 726">
          <a:extLst>
            <a:ext uri="{FF2B5EF4-FFF2-40B4-BE49-F238E27FC236}">
              <a16:creationId xmlns:a16="http://schemas.microsoft.com/office/drawing/2014/main" id="{4A3B47E3-9C34-480E-A6DC-61CB74D6BDD9}"/>
            </a:ext>
          </a:extLst>
        </xdr:cNvPr>
        <xdr:cNvSpPr/>
      </xdr:nvSpPr>
      <xdr:spPr>
        <a:xfrm>
          <a:off x="21272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17145</xdr:rowOff>
    </xdr:from>
    <xdr:to>
      <xdr:col>116</xdr:col>
      <xdr:colOff>63500</xdr:colOff>
      <xdr:row>108</xdr:row>
      <xdr:rowOff>24764</xdr:rowOff>
    </xdr:to>
    <xdr:cxnSp macro="">
      <xdr:nvCxnSpPr>
        <xdr:cNvPr id="728" name="直線コネクタ 727">
          <a:extLst>
            <a:ext uri="{FF2B5EF4-FFF2-40B4-BE49-F238E27FC236}">
              <a16:creationId xmlns:a16="http://schemas.microsoft.com/office/drawing/2014/main" id="{9C8F69A3-7921-4993-9B5A-79561C175678}"/>
            </a:ext>
          </a:extLst>
        </xdr:cNvPr>
        <xdr:cNvCxnSpPr/>
      </xdr:nvCxnSpPr>
      <xdr:spPr>
        <a:xfrm flipV="1">
          <a:off x="21323300" y="185337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149225</xdr:rowOff>
    </xdr:from>
    <xdr:to>
      <xdr:col>107</xdr:col>
      <xdr:colOff>101600</xdr:colOff>
      <xdr:row>108</xdr:row>
      <xdr:rowOff>79375</xdr:rowOff>
    </xdr:to>
    <xdr:sp macro="" textlink="">
      <xdr:nvSpPr>
        <xdr:cNvPr id="729" name="楕円 728">
          <a:extLst>
            <a:ext uri="{FF2B5EF4-FFF2-40B4-BE49-F238E27FC236}">
              <a16:creationId xmlns:a16="http://schemas.microsoft.com/office/drawing/2014/main" id="{9EAA75B9-C3C4-4353-95E1-760D81891CD2}"/>
            </a:ext>
          </a:extLst>
        </xdr:cNvPr>
        <xdr:cNvSpPr/>
      </xdr:nvSpPr>
      <xdr:spPr>
        <a:xfrm>
          <a:off x="20383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24764</xdr:rowOff>
    </xdr:from>
    <xdr:to>
      <xdr:col>111</xdr:col>
      <xdr:colOff>177800</xdr:colOff>
      <xdr:row>108</xdr:row>
      <xdr:rowOff>28575</xdr:rowOff>
    </xdr:to>
    <xdr:cxnSp macro="">
      <xdr:nvCxnSpPr>
        <xdr:cNvPr id="730" name="直線コネクタ 729">
          <a:extLst>
            <a:ext uri="{FF2B5EF4-FFF2-40B4-BE49-F238E27FC236}">
              <a16:creationId xmlns:a16="http://schemas.microsoft.com/office/drawing/2014/main" id="{FC556985-9C0E-4766-93E5-FFF527936CE9}"/>
            </a:ext>
          </a:extLst>
        </xdr:cNvPr>
        <xdr:cNvCxnSpPr/>
      </xdr:nvCxnSpPr>
      <xdr:spPr>
        <a:xfrm flipV="1">
          <a:off x="20434300" y="185413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731" name="n_1aveValue【庁舎】&#10;一人当たり面積">
          <a:extLst>
            <a:ext uri="{FF2B5EF4-FFF2-40B4-BE49-F238E27FC236}">
              <a16:creationId xmlns:a16="http://schemas.microsoft.com/office/drawing/2014/main" id="{9273979F-67D6-4743-A05F-9367755EB45C}"/>
            </a:ext>
          </a:extLst>
        </xdr:cNvPr>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160672</xdr:rowOff>
    </xdr:from>
    <xdr:ext cx="469744" cy="259045"/>
    <xdr:sp macro="" textlink="">
      <xdr:nvSpPr>
        <xdr:cNvPr id="732" name="n_2aveValue【庁舎】&#10;一人当たり面積">
          <a:extLst>
            <a:ext uri="{FF2B5EF4-FFF2-40B4-BE49-F238E27FC236}">
              <a16:creationId xmlns:a16="http://schemas.microsoft.com/office/drawing/2014/main" id="{6639DBA9-2544-4996-A78E-B993ACB16A48}"/>
            </a:ext>
          </a:extLst>
        </xdr:cNvPr>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733" name="n_3aveValue【庁舎】&#10;一人当たり面積">
          <a:extLst>
            <a:ext uri="{FF2B5EF4-FFF2-40B4-BE49-F238E27FC236}">
              <a16:creationId xmlns:a16="http://schemas.microsoft.com/office/drawing/2014/main" id="{D7148055-A0E4-4193-A029-A76A819467BD}"/>
            </a:ext>
          </a:extLst>
        </xdr:cNvPr>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66691</xdr:rowOff>
    </xdr:from>
    <xdr:ext cx="469744" cy="259045"/>
    <xdr:sp macro="" textlink="">
      <xdr:nvSpPr>
        <xdr:cNvPr id="734" name="n_1mainValue【庁舎】&#10;一人当たり面積">
          <a:extLst>
            <a:ext uri="{FF2B5EF4-FFF2-40B4-BE49-F238E27FC236}">
              <a16:creationId xmlns:a16="http://schemas.microsoft.com/office/drawing/2014/main" id="{51E4E508-D250-4DA9-AC9F-6FD71773B041}"/>
            </a:ext>
          </a:extLst>
        </xdr:cNvPr>
        <xdr:cNvSpPr txBox="1"/>
      </xdr:nvSpPr>
      <xdr:spPr>
        <a:xfrm>
          <a:off x="210757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70502</xdr:rowOff>
    </xdr:from>
    <xdr:ext cx="469744" cy="259045"/>
    <xdr:sp macro="" textlink="">
      <xdr:nvSpPr>
        <xdr:cNvPr id="735" name="n_2mainValue【庁舎】&#10;一人当たり面積">
          <a:extLst>
            <a:ext uri="{FF2B5EF4-FFF2-40B4-BE49-F238E27FC236}">
              <a16:creationId xmlns:a16="http://schemas.microsoft.com/office/drawing/2014/main" id="{58D02D82-218F-4F3A-9EA9-8B514FA2C053}"/>
            </a:ext>
          </a:extLst>
        </xdr:cNvPr>
        <xdr:cNvSpPr txBox="1"/>
      </xdr:nvSpPr>
      <xdr:spPr>
        <a:xfrm>
          <a:off x="201994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a:extLst>
            <a:ext uri="{FF2B5EF4-FFF2-40B4-BE49-F238E27FC236}">
              <a16:creationId xmlns:a16="http://schemas.microsoft.com/office/drawing/2014/main" id="{3FBBD9BC-8EB7-440E-B483-3937CD38210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a:extLst>
            <a:ext uri="{FF2B5EF4-FFF2-40B4-BE49-F238E27FC236}">
              <a16:creationId xmlns:a16="http://schemas.microsoft.com/office/drawing/2014/main" id="{93B0335B-4C18-442E-962C-EE9A880857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a:extLst>
            <a:ext uri="{FF2B5EF4-FFF2-40B4-BE49-F238E27FC236}">
              <a16:creationId xmlns:a16="http://schemas.microsoft.com/office/drawing/2014/main" id="{7CEFD5AA-74DA-45A8-8436-1D738FF7BA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類似団体と比較して有形固定資産減価償却率から庁舎の比率が高い水準となっている。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庁舎は、建設から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年が経っており、本体の償却が進んでいることが大きな要因・影響となっていると考える。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また、保健センターや市民会館における減価償却率も進んでいることから令和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年度策定中である各施設の個別施設計画に基づき計画的な修繕を実施して行くことが重要と考える。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体育館や図書館については、近年新設したことから類似団体と比較して有形固定資産減価償却率が低い水準となっている。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14,709
14,302
72.80
7,595,060
7,123,365
423,888
4,306,799
4,177,465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財政力指数は、数年にわたり横ばいを維持して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、設備投資も先行していることから、償却資産が大きく伸びている。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宅地造成の完了によって課税対象家屋数が増加していることを加味した結果が横ばいであることから、企業業績の悪化や資産価値の減少により、今後の財政力指数は逓減していく可能性が高い。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企業誘致をはじめ、定住化促進、徴収率の向上を図り、収入額の確保に努める。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122464</xdr:rowOff>
    </xdr:from>
    <xdr:to>
      <xdr:col>23</xdr:col>
      <xdr:colOff>133350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12321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123372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2611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123372</xdr:rowOff>
    </xdr:from>
    <xdr:to>
      <xdr:col>15</xdr:col>
      <xdr:colOff>82550</xdr:colOff>
      <xdr:row>36</xdr:row>
      <xdr:rowOff>157843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36</xdr:row>
      <xdr:rowOff>157843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71664</xdr:rowOff>
    </xdr:from>
    <xdr:to>
      <xdr:col>23</xdr:col>
      <xdr:colOff>184150</xdr:colOff>
      <xdr:row>36</xdr:row>
      <xdr:rowOff>1814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164391</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72572</xdr:rowOff>
    </xdr:from>
    <xdr:to>
      <xdr:col>15</xdr:col>
      <xdr:colOff>133350</xdr:colOff>
      <xdr:row>37</xdr:row>
      <xdr:rowOff>2722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12899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年度は悪化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が、これは物件費及び繰出金が増え、併せて当年度の臨時財政対策債を借りなかった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による経常一般財源の減も影響したと考えられる。そのため、臨時財政対策債を借り入れた平成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年度においては、地方交付税の減少の影響が大きく、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人件費は今後も同水準での推移が見込まれ、公債費は逓増傾向であるため、歳出面の急激な改善は見込めず、経常収支比率を維持するには、経常的経費の削減だけでなく、歳入面の改善が必要不可欠である。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3653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63</xdr:row>
      <xdr:rowOff>106256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3653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63</xdr:row>
      <xdr:rowOff>106256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4565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64</xdr:row>
      <xdr:rowOff>55456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54565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122783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類似団体と比較すると概ね良好な状況ではあるが、平成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年度から決算額は増加傾向となっている。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維持補修費は増加傾向であるが、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退職者の増加に伴い人件費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もふるさと納税に関する経費が縮小したため減少した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人当たりの数値であるため、人口が減少傾向にある本町においては、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人あたりの経費は引き続き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歳出の適正化、抑制とともに、人口減少対策についても考えていく必要がある。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141201</xdr:rowOff>
    </xdr:from>
    <xdr:to>
      <xdr:col>23</xdr:col>
      <xdr:colOff>133350</xdr:colOff>
      <xdr:row>81</xdr:row>
      <xdr:rowOff>141692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28651"/>
          <a:ext cx="8382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98174</xdr:rowOff>
    </xdr:from>
    <xdr:to>
      <xdr:col>19</xdr:col>
      <xdr:colOff>133350</xdr:colOff>
      <xdr:row>81</xdr:row>
      <xdr:rowOff>141201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85624"/>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85709</xdr:rowOff>
    </xdr:from>
    <xdr:to>
      <xdr:col>15</xdr:col>
      <xdr:colOff>82550</xdr:colOff>
      <xdr:row>81</xdr:row>
      <xdr:rowOff>98174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3159"/>
          <a:ext cx="889000" cy="1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57924</xdr:rowOff>
    </xdr:from>
    <xdr:to>
      <xdr:col>11</xdr:col>
      <xdr:colOff>31750</xdr:colOff>
      <xdr:row>81</xdr:row>
      <xdr:rowOff>85709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45374"/>
          <a:ext cx="889000" cy="2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160274</xdr:rowOff>
    </xdr:from>
    <xdr:to>
      <xdr:col>7</xdr:col>
      <xdr:colOff>31750</xdr:colOff>
      <xdr:row>82</xdr:row>
      <xdr:rowOff>90424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75201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3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90892</xdr:rowOff>
    </xdr:from>
    <xdr:to>
      <xdr:col>23</xdr:col>
      <xdr:colOff>184150</xdr:colOff>
      <xdr:row>82</xdr:row>
      <xdr:rowOff>21042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107419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90401</xdr:rowOff>
    </xdr:from>
    <xdr:to>
      <xdr:col>19</xdr:col>
      <xdr:colOff>184150</xdr:colOff>
      <xdr:row>82</xdr:row>
      <xdr:rowOff>20551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30728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47374</xdr:rowOff>
    </xdr:from>
    <xdr:to>
      <xdr:col>15</xdr:col>
      <xdr:colOff>133350</xdr:colOff>
      <xdr:row>81</xdr:row>
      <xdr:rowOff>148974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159151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34909</xdr:rowOff>
    </xdr:from>
    <xdr:to>
      <xdr:col>11</xdr:col>
      <xdr:colOff>82550</xdr:colOff>
      <xdr:row>81</xdr:row>
      <xdr:rowOff>136509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146686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7124</xdr:rowOff>
    </xdr:from>
    <xdr:to>
      <xdr:col>7</xdr:col>
      <xdr:colOff>31750</xdr:colOff>
      <xdr:row>81</xdr:row>
      <xdr:rowOff>108724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118901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年度以降、指数は改善傾向にあるが、平成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年度における類似団体内の順位は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未だ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下位となっている。平成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ポイント悪化し、採用・退職による変動が▲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、経験年数階層による変動が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、職種区分間人事異動による変動が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本町は職員数が少なく、経験年数階層や人事異動による変動が顕著に現れるため、恒常的に職員給与及び定員管理の適正化に努め、改善を図っていく必要がある。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88</xdr:row>
      <xdr:rowOff>30163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96181"/>
          <a:ext cx="0" cy="12215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2240</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08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30163</xdr:rowOff>
    </xdr:from>
    <xdr:to>
      <xdr:col>81</xdr:col>
      <xdr:colOff>133350</xdr:colOff>
      <xdr:row>88</xdr:row>
      <xdr:rowOff>30163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11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126206</xdr:rowOff>
    </xdr:from>
    <xdr:to>
      <xdr:col>81</xdr:col>
      <xdr:colOff>44450</xdr:colOff>
      <xdr:row>88</xdr:row>
      <xdr:rowOff>135731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6179800" y="15042356"/>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135731</xdr:rowOff>
    </xdr:from>
    <xdr:to>
      <xdr:col>77</xdr:col>
      <xdr:colOff>44450</xdr:colOff>
      <xdr:row>89</xdr:row>
      <xdr:rowOff>84931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522333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107156</xdr:rowOff>
    </xdr:from>
    <xdr:to>
      <xdr:col>77</xdr:col>
      <xdr:colOff>95250</xdr:colOff>
      <xdr:row>85</xdr:row>
      <xdr:rowOff>37306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47483</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277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105569</xdr:rowOff>
    </xdr:from>
    <xdr:to>
      <xdr:col>72</xdr:col>
      <xdr:colOff>203200</xdr:colOff>
      <xdr:row>89</xdr:row>
      <xdr:rowOff>84931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5193169"/>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15081</xdr:rowOff>
    </xdr:from>
    <xdr:to>
      <xdr:col>68</xdr:col>
      <xdr:colOff>152400</xdr:colOff>
      <xdr:row>88</xdr:row>
      <xdr:rowOff>105569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510268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157956</xdr:rowOff>
    </xdr:from>
    <xdr:to>
      <xdr:col>64</xdr:col>
      <xdr:colOff>152400</xdr:colOff>
      <xdr:row>84</xdr:row>
      <xdr:rowOff>88106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3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98283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15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75406</xdr:rowOff>
    </xdr:from>
    <xdr:to>
      <xdr:col>81</xdr:col>
      <xdr:colOff>95250</xdr:colOff>
      <xdr:row>88</xdr:row>
      <xdr:rowOff>5556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9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142733</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88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84931</xdr:rowOff>
    </xdr:from>
    <xdr:to>
      <xdr:col>77</xdr:col>
      <xdr:colOff>95250</xdr:colOff>
      <xdr:row>89</xdr:row>
      <xdr:rowOff>15081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51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171308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525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34131</xdr:rowOff>
    </xdr:from>
    <xdr:to>
      <xdr:col>73</xdr:col>
      <xdr:colOff>44450</xdr:colOff>
      <xdr:row>89</xdr:row>
      <xdr:rowOff>135731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52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120508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37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54769</xdr:rowOff>
    </xdr:from>
    <xdr:to>
      <xdr:col>68</xdr:col>
      <xdr:colOff>203200</xdr:colOff>
      <xdr:row>88</xdr:row>
      <xdr:rowOff>156369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51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141146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22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135731</xdr:rowOff>
    </xdr:from>
    <xdr:to>
      <xdr:col>64</xdr:col>
      <xdr:colOff>152400</xdr:colOff>
      <xdr:row>88</xdr:row>
      <xdr:rowOff>65881</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0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50658</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13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類似団体に比べ比較的低い水準を維持してはいるが、人口は減少傾向であるため、数値は自然増に向かうと予想される。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数値の改善策については、適正な定員管理を行うだけでなく、人口減少対策を併せて行っていく必要がある。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a:extLst>
            <a:ext uri="{FF2B5EF4-FFF2-40B4-BE49-F238E27FC236}">
              <a16:creationId xmlns:a16="http://schemas.microsoft.com/office/drawing/2014/main" id="{00000000-0008-0000-0300-00004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6" name="定員管理の状況最小値テキスト">
          <a:extLst>
            <a:ext uri="{FF2B5EF4-FFF2-40B4-BE49-F238E27FC236}">
              <a16:creationId xmlns:a16="http://schemas.microsoft.com/office/drawing/2014/main" id="{00000000-0008-0000-0300-000046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8" name="定員管理の状況最大値テキスト">
          <a:extLst>
            <a:ext uri="{FF2B5EF4-FFF2-40B4-BE49-F238E27FC236}">
              <a16:creationId xmlns:a16="http://schemas.microsoft.com/office/drawing/2014/main" id="{00000000-0008-0000-0300-000048010000}"/>
            </a:ext>
          </a:extLst>
        </xdr:cNvPr>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120888</xdr:rowOff>
    </xdr:from>
    <xdr:to>
      <xdr:col>81</xdr:col>
      <xdr:colOff>44450</xdr:colOff>
      <xdr:row>61</xdr:row>
      <xdr:rowOff>126921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179800" y="1057933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150750</xdr:rowOff>
    </xdr:from>
    <xdr:ext cx="762000" cy="259045"/>
    <xdr:sp macro="" textlink="">
      <xdr:nvSpPr>
        <xdr:cNvPr id="331" name="定員管理の状況平均値テキスト">
          <a:extLst>
            <a:ext uri="{FF2B5EF4-FFF2-40B4-BE49-F238E27FC236}">
              <a16:creationId xmlns:a16="http://schemas.microsoft.com/office/drawing/2014/main" id="{00000000-0008-0000-0300-00004B010000}"/>
            </a:ext>
          </a:extLst>
        </xdr:cNvPr>
        <xdr:cNvSpPr txBox="1"/>
      </xdr:nvSpPr>
      <xdr:spPr>
        <a:xfrm>
          <a:off x="17106900" y="10609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80169</xdr:rowOff>
    </xdr:from>
    <xdr:to>
      <xdr:col>77</xdr:col>
      <xdr:colOff>44450</xdr:colOff>
      <xdr:row>61</xdr:row>
      <xdr:rowOff>120888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5290800" y="10538619"/>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21352</xdr:rowOff>
    </xdr:from>
    <xdr:to>
      <xdr:col>72</xdr:col>
      <xdr:colOff>203200</xdr:colOff>
      <xdr:row>61</xdr:row>
      <xdr:rowOff>80169</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a:off x="14401800" y="10479802"/>
          <a:ext cx="889000" cy="5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144542</xdr:rowOff>
    </xdr:from>
    <xdr:to>
      <xdr:col>68</xdr:col>
      <xdr:colOff>152400</xdr:colOff>
      <xdr:row>61</xdr:row>
      <xdr:rowOff>21352</xdr:rowOff>
    </xdr:to>
    <xdr:cxnSp macro="">
      <xdr:nvCxnSpPr>
        <xdr:cNvPr id="339" name="直線コネクタ 338">
          <a:extLst>
            <a:ext uri="{FF2B5EF4-FFF2-40B4-BE49-F238E27FC236}">
              <a16:creationId xmlns:a16="http://schemas.microsoft.com/office/drawing/2014/main" id="{00000000-0008-0000-0300-000053010000}"/>
            </a:ext>
          </a:extLst>
        </xdr:cNvPr>
        <xdr:cNvCxnSpPr/>
      </xdr:nvCxnSpPr>
      <xdr:spPr>
        <a:xfrm>
          <a:off x="13512800" y="104315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83662</xdr:rowOff>
    </xdr:from>
    <xdr:to>
      <xdr:col>64</xdr:col>
      <xdr:colOff>152400</xdr:colOff>
      <xdr:row>62</xdr:row>
      <xdr:rowOff>13812</xdr:rowOff>
    </xdr:to>
    <xdr:sp macro="" textlink="">
      <xdr:nvSpPr>
        <xdr:cNvPr id="342" name="フローチャート: 判断 341">
          <a:extLst>
            <a:ext uri="{FF2B5EF4-FFF2-40B4-BE49-F238E27FC236}">
              <a16:creationId xmlns:a16="http://schemas.microsoft.com/office/drawing/2014/main" id="{00000000-0008-0000-0300-000056010000}"/>
            </a:ext>
          </a:extLst>
        </xdr:cNvPr>
        <xdr:cNvSpPr/>
      </xdr:nvSpPr>
      <xdr:spPr>
        <a:xfrm>
          <a:off x="13462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170039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76121</xdr:rowOff>
    </xdr:from>
    <xdr:to>
      <xdr:col>81</xdr:col>
      <xdr:colOff>95250</xdr:colOff>
      <xdr:row>62</xdr:row>
      <xdr:rowOff>6271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967200" y="105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92648</xdr:rowOff>
    </xdr:from>
    <xdr:ext cx="762000" cy="259045"/>
    <xdr:sp macro="" textlink="">
      <xdr:nvSpPr>
        <xdr:cNvPr id="350" name="定員管理の状況該当値テキスト">
          <a:extLst>
            <a:ext uri="{FF2B5EF4-FFF2-40B4-BE49-F238E27FC236}">
              <a16:creationId xmlns:a16="http://schemas.microsoft.com/office/drawing/2014/main" id="{00000000-0008-0000-0300-00005E010000}"/>
            </a:ext>
          </a:extLst>
        </xdr:cNvPr>
        <xdr:cNvSpPr txBox="1"/>
      </xdr:nvSpPr>
      <xdr:spPr>
        <a:xfrm>
          <a:off x="17106900" y="1037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70088</xdr:rowOff>
    </xdr:from>
    <xdr:to>
      <xdr:col>77</xdr:col>
      <xdr:colOff>95250</xdr:colOff>
      <xdr:row>62</xdr:row>
      <xdr:rowOff>238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6129000" y="105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10415</xdr:rowOff>
    </xdr:from>
    <xdr:ext cx="7366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798800" y="1029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29369</xdr:rowOff>
    </xdr:from>
    <xdr:to>
      <xdr:col>73</xdr:col>
      <xdr:colOff>44450</xdr:colOff>
      <xdr:row>61</xdr:row>
      <xdr:rowOff>130969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5240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142002</xdr:rowOff>
    </xdr:from>
    <xdr:to>
      <xdr:col>68</xdr:col>
      <xdr:colOff>203200</xdr:colOff>
      <xdr:row>61</xdr:row>
      <xdr:rowOff>72152</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4351000" y="104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82329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4020800" y="1019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93742</xdr:rowOff>
    </xdr:from>
    <xdr:to>
      <xdr:col>64</xdr:col>
      <xdr:colOff>152400</xdr:colOff>
      <xdr:row>61</xdr:row>
      <xdr:rowOff>23892</xdr:rowOff>
    </xdr:to>
    <xdr:sp macro="" textlink="">
      <xdr:nvSpPr>
        <xdr:cNvPr id="357" name="楕円 356">
          <a:extLst>
            <a:ext uri="{FF2B5EF4-FFF2-40B4-BE49-F238E27FC236}">
              <a16:creationId xmlns:a16="http://schemas.microsoft.com/office/drawing/2014/main" id="{00000000-0008-0000-0300-000065010000}"/>
            </a:ext>
          </a:extLst>
        </xdr:cNvPr>
        <xdr:cNvSpPr/>
      </xdr:nvSpPr>
      <xdr:spPr>
        <a:xfrm>
          <a:off x="13462000" y="103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34069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131800" y="1014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新規借入の抑制と償還が進んできたことにより、実質公債費比率は年々改善しているが、平成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年度以降、地方債の借入額は増加傾向にあり、特に平成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債の元金償還の開始に伴い、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年度以降の実質公債費比率は一転して悪化していくことが予想される。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分母となる標準財政規模が急変することは考えにくく、分子となる公債費について、金利、据置期間等も考慮したうえで適正な地方債発行に努める。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a:extLst>
            <a:ext uri="{FF2B5EF4-FFF2-40B4-BE49-F238E27FC236}">
              <a16:creationId xmlns:a16="http://schemas.microsoft.com/office/drawing/2014/main" id="{00000000-0008-0000-0300-00008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9" name="公債費負担の状況最小値テキスト">
          <a:extLst>
            <a:ext uri="{FF2B5EF4-FFF2-40B4-BE49-F238E27FC236}">
              <a16:creationId xmlns:a16="http://schemas.microsoft.com/office/drawing/2014/main" id="{00000000-0008-0000-0300-000085010000}"/>
            </a:ext>
          </a:extLst>
        </xdr:cNvPr>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91" name="公債費負担の状況最大値テキスト">
          <a:extLst>
            <a:ext uri="{FF2B5EF4-FFF2-40B4-BE49-F238E27FC236}">
              <a16:creationId xmlns:a16="http://schemas.microsoft.com/office/drawing/2014/main" id="{00000000-0008-0000-0300-000087010000}"/>
            </a:ext>
          </a:extLst>
        </xdr:cNvPr>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75495</xdr:rowOff>
    </xdr:from>
    <xdr:to>
      <xdr:col>81</xdr:col>
      <xdr:colOff>44450</xdr:colOff>
      <xdr:row>36</xdr:row>
      <xdr:rowOff>102305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6179800" y="62476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a:extLst>
            <a:ext uri="{FF2B5EF4-FFF2-40B4-BE49-F238E27FC236}">
              <a16:creationId xmlns:a16="http://schemas.microsoft.com/office/drawing/2014/main" id="{00000000-0008-0000-0300-00008A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102305</xdr:rowOff>
    </xdr:from>
    <xdr:to>
      <xdr:col>77</xdr:col>
      <xdr:colOff>44450</xdr:colOff>
      <xdr:row>36</xdr:row>
      <xdr:rowOff>155928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5290800" y="62745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155928</xdr:rowOff>
    </xdr:from>
    <xdr:to>
      <xdr:col>72</xdr:col>
      <xdr:colOff>203200</xdr:colOff>
      <xdr:row>37</xdr:row>
      <xdr:rowOff>105128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4401800" y="6328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105128</xdr:rowOff>
    </xdr:from>
    <xdr:to>
      <xdr:col>68</xdr:col>
      <xdr:colOff>152400</xdr:colOff>
      <xdr:row>37</xdr:row>
      <xdr:rowOff>158750</xdr:rowOff>
    </xdr:to>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flipV="1">
          <a:off x="13512800" y="644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05" name="フローチャート: 判断 404">
          <a:extLst>
            <a:ext uri="{FF2B5EF4-FFF2-40B4-BE49-F238E27FC236}">
              <a16:creationId xmlns:a16="http://schemas.microsoft.com/office/drawing/2014/main" id="{00000000-0008-0000-0300-000095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24695</xdr:rowOff>
    </xdr:from>
    <xdr:to>
      <xdr:col>81</xdr:col>
      <xdr:colOff>95250</xdr:colOff>
      <xdr:row>36</xdr:row>
      <xdr:rowOff>126295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967200" y="6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117422</xdr:rowOff>
    </xdr:from>
    <xdr:ext cx="762000" cy="259045"/>
    <xdr:sp macro="" textlink="">
      <xdr:nvSpPr>
        <xdr:cNvPr id="413" name="公債費負担の状況該当値テキスト">
          <a:extLst>
            <a:ext uri="{FF2B5EF4-FFF2-40B4-BE49-F238E27FC236}">
              <a16:creationId xmlns:a16="http://schemas.microsoft.com/office/drawing/2014/main" id="{00000000-0008-0000-0300-00009D010000}"/>
            </a:ext>
          </a:extLst>
        </xdr:cNvPr>
        <xdr:cNvSpPr txBox="1"/>
      </xdr:nvSpPr>
      <xdr:spPr>
        <a:xfrm>
          <a:off x="17106900" y="611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51505</xdr:rowOff>
    </xdr:from>
    <xdr:to>
      <xdr:col>77</xdr:col>
      <xdr:colOff>95250</xdr:colOff>
      <xdr:row>36</xdr:row>
      <xdr:rowOff>153105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6129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163282</xdr:rowOff>
    </xdr:from>
    <xdr:ext cx="7366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798800" y="599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105128</xdr:rowOff>
    </xdr:from>
    <xdr:to>
      <xdr:col>73</xdr:col>
      <xdr:colOff>44450</xdr:colOff>
      <xdr:row>37</xdr:row>
      <xdr:rowOff>35278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52400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45455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909800" y="604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54328</xdr:rowOff>
    </xdr:from>
    <xdr:to>
      <xdr:col>68</xdr:col>
      <xdr:colOff>203200</xdr:colOff>
      <xdr:row>37</xdr:row>
      <xdr:rowOff>155928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4351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166105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4020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20" name="楕円 419">
          <a:extLst>
            <a:ext uri="{FF2B5EF4-FFF2-40B4-BE49-F238E27FC236}">
              <a16:creationId xmlns:a16="http://schemas.microsoft.com/office/drawing/2014/main" id="{00000000-0008-0000-0300-0000A4010000}"/>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a:extLst>
            <a:ext uri="{FF2B5EF4-FFF2-40B4-BE49-F238E27FC236}">
              <a16:creationId xmlns:a16="http://schemas.microsoft.com/office/drawing/2014/main" id="{00000000-0008-0000-0300-0000B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a:extLst>
            <a:ext uri="{FF2B5EF4-FFF2-40B4-BE49-F238E27FC236}">
              <a16:creationId xmlns:a16="http://schemas.microsoft.com/office/drawing/2014/main" id="{00000000-0008-0000-0300-0000B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年度以降比率なしとなっている。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将来負担を小さくするだけでなく、世代間の公平性を考慮したうえで、計画的な地方債発行に努める。</a:t>
          </a:r>
        </a:p>
      </xdr:txBody>
    </xdr:sp>
    <xdr:clientData/>
  </xdr:twoCellAnchor>
  <xdr:oneCellAnchor>
    <xdr:from>
      <xdr:col>61</xdr:col>
      <xdr:colOff>6350</xdr:colOff>
      <xdr:row>10</xdr:row>
      <xdr:rowOff>63500</xdr:rowOff>
    </xdr:from>
    <xdr:ext cx="298543" cy="225703"/>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161544</xdr:rowOff>
    </xdr:from>
    <xdr:to>
      <xdr:col>73</xdr:col>
      <xdr:colOff>44450</xdr:colOff>
      <xdr:row>16</xdr:row>
      <xdr:rowOff>91694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147870</xdr:rowOff>
    </xdr:from>
    <xdr:to>
      <xdr:col>64</xdr:col>
      <xdr:colOff>152400</xdr:colOff>
      <xdr:row>16</xdr:row>
      <xdr:rowOff>78020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88197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14,709
14,302
72.80
7,595,060
7,123,365
423,888
4,306,799
4,177,465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ラスパイレス指数にも反映されているが、本町の職員構造上、採用・退職、年数階層、職種区分による変動が大きく現れるため、ばらつきが大きくなっている。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適正な定員管理により、ばらつきを抑えるとともに、業務効率の向上を図ることで、人件費の抑制に努める。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8010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70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40</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7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87630</xdr:rowOff>
    </xdr:from>
    <xdr:to>
      <xdr:col>20</xdr:col>
      <xdr:colOff>38100</xdr:colOff>
      <xdr:row>38</xdr:row>
      <xdr:rowOff>17780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40</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0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50800</xdr:rowOff>
    </xdr:from>
    <xdr:to>
      <xdr:col>11</xdr:col>
      <xdr:colOff>9525</xdr:colOff>
      <xdr:row>41</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08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30480</xdr:rowOff>
    </xdr:from>
    <xdr:to>
      <xdr:col>24</xdr:col>
      <xdr:colOff>76200</xdr:colOff>
      <xdr:row>40</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110507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144780</xdr:rowOff>
    </xdr:from>
    <xdr:to>
      <xdr:col>6</xdr:col>
      <xdr:colOff>171450</xdr:colOff>
      <xdr:row>41</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ふるさと寄附金の増加に伴う返礼品等の経費が増え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てきたが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、収入面においても共に増加傾向となったため横ばいの結果となっ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年度においては学童保育の委託にかかる経費の増額と併せ、経常収入の減少のため物件費割合の増加となった。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業務効率化や物件費抑制など歳出面の改善と収入面においても増加傾向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となるよう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778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157480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157480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2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17</xdr:row>
      <xdr:rowOff>8890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24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高齢化が進む本町においては、一貫して高齢者人口比率が増加しているが、介護予防の推進により、高齢者に係る扶助費は減少傾向となっている。一方で年少人口は減少傾向だが、保育に要する扶助費は増加傾向が予想されており、保育需要は更に高まることが予想されるため、保育関係業務をいかに効率化するかが課題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6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経常収支比率のうち、その他については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普通交付税などの経常収入が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ことが大きいと考えられる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その他の主なもの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国民健康保険事業会計や介護保険事業会計への経常的な繰出金で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事務事業の効率化や見直しによ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と共に、地方税の徴収率の向上等に努める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159004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596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57</xdr:row>
      <xdr:rowOff>65278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6596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65278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760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19558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60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124731</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年度は塵芥処理や消防費等に係る一部事務組合負担金や公営企業会計への補助費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が、経常収入の減少のため相対的に悪化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今後は経常収入の改善と共に、未だ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補助経費が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高水準であ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町内団体等に対する補助金も相当数ある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事業評価やシーリング等による歳出削減など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精査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に引き続き務める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134620</xdr:rowOff>
    </xdr:from>
    <xdr:to>
      <xdr:col>82</xdr:col>
      <xdr:colOff>107950</xdr:colOff>
      <xdr:row>41</xdr:row>
      <xdr:rowOff>62230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992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134620</xdr:rowOff>
    </xdr:from>
    <xdr:to>
      <xdr:col>78</xdr:col>
      <xdr:colOff>69850</xdr:colOff>
      <xdr:row>41</xdr:row>
      <xdr:rowOff>77470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992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8890</xdr:rowOff>
    </xdr:from>
    <xdr:to>
      <xdr:col>73</xdr:col>
      <xdr:colOff>180975</xdr:colOff>
      <xdr:row>41</xdr:row>
      <xdr:rowOff>77470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703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8890</xdr:rowOff>
    </xdr:from>
    <xdr:to>
      <xdr:col>69</xdr:col>
      <xdr:colOff>92075</xdr:colOff>
      <xdr:row>41</xdr:row>
      <xdr:rowOff>123190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7038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11430</xdr:rowOff>
    </xdr:from>
    <xdr:to>
      <xdr:col>82</xdr:col>
      <xdr:colOff>158750</xdr:colOff>
      <xdr:row>41</xdr:row>
      <xdr:rowOff>113030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91457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83820</xdr:rowOff>
    </xdr:from>
    <xdr:to>
      <xdr:col>78</xdr:col>
      <xdr:colOff>120650</xdr:colOff>
      <xdr:row>41</xdr:row>
      <xdr:rowOff>13970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170197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702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26670</xdr:rowOff>
    </xdr:from>
    <xdr:to>
      <xdr:col>74</xdr:col>
      <xdr:colOff>31750</xdr:colOff>
      <xdr:row>41</xdr:row>
      <xdr:rowOff>128270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113047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129540</xdr:rowOff>
    </xdr:from>
    <xdr:to>
      <xdr:col>69</xdr:col>
      <xdr:colOff>142875</xdr:colOff>
      <xdr:row>41</xdr:row>
      <xdr:rowOff>59690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44467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72390</xdr:rowOff>
    </xdr:from>
    <xdr:to>
      <xdr:col>65</xdr:col>
      <xdr:colOff>53975</xdr:colOff>
      <xdr:row>42</xdr:row>
      <xdr:rowOff>2540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158767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近年の経常収支比率に占める公債費の割合は、概ね良好な状態を維持しているが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大規模な普通建設事業に係る借入が多くなっており、元金償還の開始に伴って増加が見込まれる。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公債費の割合については、世代間負担の観点から安定して償還していくことが重要であるため、借入条件等の精査により安定的かつ適正な償還に努める。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60706</xdr:rowOff>
    </xdr:from>
    <xdr:to>
      <xdr:col>24</xdr:col>
      <xdr:colOff>25400</xdr:colOff>
      <xdr:row>81</xdr:row>
      <xdr:rowOff>19558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91945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163085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19558</xdr:rowOff>
    </xdr:from>
    <xdr:to>
      <xdr:col>24</xdr:col>
      <xdr:colOff>114300</xdr:colOff>
      <xdr:row>81</xdr:row>
      <xdr:rowOff>19558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147083</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66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60706</xdr:rowOff>
    </xdr:from>
    <xdr:to>
      <xdr:col>24</xdr:col>
      <xdr:colOff>114300</xdr:colOff>
      <xdr:row>75</xdr:row>
      <xdr:rowOff>60706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9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51562</xdr:rowOff>
    </xdr:from>
    <xdr:to>
      <xdr:col>24</xdr:col>
      <xdr:colOff>25400</xdr:colOff>
      <xdr:row>75</xdr:row>
      <xdr:rowOff>60706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910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51562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910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37846</xdr:rowOff>
    </xdr:from>
    <xdr:to>
      <xdr:col>15</xdr:col>
      <xdr:colOff>98425</xdr:colOff>
      <xdr:row>75</xdr:row>
      <xdr:rowOff>51562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896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37846</xdr:rowOff>
    </xdr:from>
    <xdr:to>
      <xdr:col>11</xdr:col>
      <xdr:colOff>9525</xdr:colOff>
      <xdr:row>75</xdr:row>
      <xdr:rowOff>101854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xdr:rowOff>
    </xdr:from>
    <xdr:to>
      <xdr:col>24</xdr:col>
      <xdr:colOff>76200</xdr:colOff>
      <xdr:row>75</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89933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xdr:rowOff>
    </xdr:from>
    <xdr:to>
      <xdr:col>20</xdr:col>
      <xdr:colOff>38100</xdr:colOff>
      <xdr:row>75</xdr:row>
      <xdr:rowOff>102362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112539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158496</xdr:rowOff>
    </xdr:from>
    <xdr:to>
      <xdr:col>11</xdr:col>
      <xdr:colOff>60325</xdr:colOff>
      <xdr:row>75</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98823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51054</xdr:rowOff>
    </xdr:from>
    <xdr:to>
      <xdr:col>6</xdr:col>
      <xdr:colOff>171450</xdr:colOff>
      <xdr:row>75</xdr:row>
      <xdr:rowOff>152654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162831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経常収支比率における公債費以外の割合は約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割を占めており、類似団体と比較すると最下位となっている。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一方で公債費のみを見ると類似団体中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位となっており、公債費の占める割合が低いために、その他の割合が大きくなっているとも言える。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79</xdr:row>
      <xdr:rowOff>106426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72085"/>
          <a:ext cx="8382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79</xdr:row>
      <xdr:rowOff>152146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72085"/>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152146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0467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04672"/>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135653</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101346</xdr:rowOff>
    </xdr:from>
    <xdr:to>
      <xdr:col>74</xdr:col>
      <xdr:colOff>31750</xdr:colOff>
      <xdr:row>80</xdr:row>
      <xdr:rowOff>31496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16273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119635</xdr:rowOff>
    </xdr:from>
    <xdr:to>
      <xdr:col>65</xdr:col>
      <xdr:colOff>53975</xdr:colOff>
      <xdr:row>80</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141532</xdr:rowOff>
    </xdr:from>
    <xdr:to>
      <xdr:col>29</xdr:col>
      <xdr:colOff>127000</xdr:colOff>
      <xdr:row>17</xdr:row>
      <xdr:rowOff>149740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3807"/>
          <a:ext cx="647700" cy="8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149740</xdr:rowOff>
    </xdr:from>
    <xdr:to>
      <xdr:col>26</xdr:col>
      <xdr:colOff>50800</xdr:colOff>
      <xdr:row>18</xdr:row>
      <xdr:rowOff>3088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2015"/>
          <a:ext cx="698500" cy="2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15743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3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168464</xdr:rowOff>
    </xdr:from>
    <xdr:to>
      <xdr:col>22</xdr:col>
      <xdr:colOff>114300</xdr:colOff>
      <xdr:row>18</xdr:row>
      <xdr:rowOff>3088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30739"/>
          <a:ext cx="6985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168464</xdr:rowOff>
    </xdr:from>
    <xdr:to>
      <xdr:col>18</xdr:col>
      <xdr:colOff>177800</xdr:colOff>
      <xdr:row>18</xdr:row>
      <xdr:rowOff>39686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0739"/>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67483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90732</xdr:rowOff>
    </xdr:from>
    <xdr:to>
      <xdr:col>29</xdr:col>
      <xdr:colOff>177800</xdr:colOff>
      <xdr:row>18</xdr:row>
      <xdr:rowOff>20882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62809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98940</xdr:rowOff>
    </xdr:from>
    <xdr:to>
      <xdr:col>26</xdr:col>
      <xdr:colOff>101600</xdr:colOff>
      <xdr:row>18</xdr:row>
      <xdr:rowOff>29090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13867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123738</xdr:rowOff>
    </xdr:from>
    <xdr:to>
      <xdr:col>22</xdr:col>
      <xdr:colOff>165100</xdr:colOff>
      <xdr:row>18</xdr:row>
      <xdr:rowOff>53888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38665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117664</xdr:rowOff>
    </xdr:from>
    <xdr:to>
      <xdr:col>19</xdr:col>
      <xdr:colOff>38100</xdr:colOff>
      <xdr:row>18</xdr:row>
      <xdr:rowOff>47814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32591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160336</xdr:rowOff>
    </xdr:from>
    <xdr:to>
      <xdr:col>15</xdr:col>
      <xdr:colOff>101600</xdr:colOff>
      <xdr:row>18</xdr:row>
      <xdr:rowOff>90486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2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75263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260659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230518</xdr:rowOff>
    </xdr:from>
    <xdr:to>
      <xdr:col>29</xdr:col>
      <xdr:colOff>127000</xdr:colOff>
      <xdr:row>37</xdr:row>
      <xdr:rowOff>250482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55218"/>
          <a:ext cx="647700" cy="1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230518</xdr:rowOff>
    </xdr:from>
    <xdr:to>
      <xdr:col>26</xdr:col>
      <xdr:colOff>50800</xdr:colOff>
      <xdr:row>37</xdr:row>
      <xdr:rowOff>293554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55218"/>
          <a:ext cx="698500" cy="6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226688</xdr:rowOff>
    </xdr:from>
    <xdr:to>
      <xdr:col>22</xdr:col>
      <xdr:colOff>114300</xdr:colOff>
      <xdr:row>37</xdr:row>
      <xdr:rowOff>293554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51388"/>
          <a:ext cx="6985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182188</xdr:rowOff>
    </xdr:from>
    <xdr:to>
      <xdr:col>18</xdr:col>
      <xdr:colOff>177800</xdr:colOff>
      <xdr:row>37</xdr:row>
      <xdr:rowOff>226688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06888"/>
          <a:ext cx="698500" cy="4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270643</xdr:rowOff>
    </xdr:from>
    <xdr:to>
      <xdr:col>15</xdr:col>
      <xdr:colOff>101600</xdr:colOff>
      <xdr:row>36</xdr:row>
      <xdr:rowOff>29343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39520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4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199682</xdr:rowOff>
    </xdr:from>
    <xdr:to>
      <xdr:col>29</xdr:col>
      <xdr:colOff>177800</xdr:colOff>
      <xdr:row>37</xdr:row>
      <xdr:rowOff>301282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2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108259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3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179718</xdr:rowOff>
    </xdr:from>
    <xdr:to>
      <xdr:col>26</xdr:col>
      <xdr:colOff>101600</xdr:colOff>
      <xdr:row>37</xdr:row>
      <xdr:rowOff>281318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0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266095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90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242754</xdr:rowOff>
    </xdr:from>
    <xdr:to>
      <xdr:col>22</xdr:col>
      <xdr:colOff>165100</xdr:colOff>
      <xdr:row>38</xdr:row>
      <xdr:rowOff>1454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6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329131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175888</xdr:rowOff>
    </xdr:from>
    <xdr:to>
      <xdr:col>19</xdr:col>
      <xdr:colOff>38100</xdr:colOff>
      <xdr:row>37</xdr:row>
      <xdr:rowOff>277488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0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262265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8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131388</xdr:rowOff>
    </xdr:from>
    <xdr:to>
      <xdr:col>15</xdr:col>
      <xdr:colOff>101600</xdr:colOff>
      <xdr:row>37</xdr:row>
      <xdr:rowOff>232988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5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217765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4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14,709
14,302
72.80
7,595,060
7,123,365
423,888
4,306,799
4,177,465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74108</xdr:rowOff>
    </xdr:from>
    <xdr:to>
      <xdr:col>24</xdr:col>
      <xdr:colOff>63500</xdr:colOff>
      <xdr:row>37</xdr:row>
      <xdr:rowOff>80297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17758"/>
          <a:ext cx="838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10507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74108</xdr:rowOff>
    </xdr:from>
    <xdr:to>
      <xdr:col>19</xdr:col>
      <xdr:colOff>177800</xdr:colOff>
      <xdr:row>37</xdr:row>
      <xdr:rowOff>89310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775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115195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86077</xdr:rowOff>
    </xdr:from>
    <xdr:to>
      <xdr:col>15</xdr:col>
      <xdr:colOff>50800</xdr:colOff>
      <xdr:row>37</xdr:row>
      <xdr:rowOff>89310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29727"/>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157780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86077</xdr:rowOff>
    </xdr:from>
    <xdr:to>
      <xdr:col>10</xdr:col>
      <xdr:colOff>114300</xdr:colOff>
      <xdr:row>37</xdr:row>
      <xdr:rowOff>109639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9727"/>
          <a:ext cx="889000" cy="2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155772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29497</xdr:rowOff>
    </xdr:from>
    <xdr:to>
      <xdr:col>24</xdr:col>
      <xdr:colOff>114300</xdr:colOff>
      <xdr:row>37</xdr:row>
      <xdr:rowOff>131097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23308</xdr:rowOff>
    </xdr:from>
    <xdr:to>
      <xdr:col>20</xdr:col>
      <xdr:colOff>38100</xdr:colOff>
      <xdr:row>37</xdr:row>
      <xdr:rowOff>124908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116035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38510</xdr:rowOff>
    </xdr:from>
    <xdr:to>
      <xdr:col>15</xdr:col>
      <xdr:colOff>101600</xdr:colOff>
      <xdr:row>37</xdr:row>
      <xdr:rowOff>140110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131237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35277</xdr:rowOff>
    </xdr:from>
    <xdr:to>
      <xdr:col>10</xdr:col>
      <xdr:colOff>165100</xdr:colOff>
      <xdr:row>37</xdr:row>
      <xdr:rowOff>136877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128004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58839</xdr:rowOff>
    </xdr:from>
    <xdr:to>
      <xdr:col>6</xdr:col>
      <xdr:colOff>38100</xdr:colOff>
      <xdr:row>37</xdr:row>
      <xdr:rowOff>160439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151566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106869</xdr:rowOff>
    </xdr:from>
    <xdr:to>
      <xdr:col>24</xdr:col>
      <xdr:colOff>63500</xdr:colOff>
      <xdr:row>57</xdr:row>
      <xdr:rowOff>118555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79519"/>
          <a:ext cx="8382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106869</xdr:rowOff>
    </xdr:from>
    <xdr:to>
      <xdr:col>19</xdr:col>
      <xdr:colOff>177800</xdr:colOff>
      <xdr:row>57</xdr:row>
      <xdr:rowOff>139547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79519"/>
          <a:ext cx="889000" cy="3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61100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139547</xdr:rowOff>
    </xdr:from>
    <xdr:to>
      <xdr:col>15</xdr:col>
      <xdr:colOff>50800</xdr:colOff>
      <xdr:row>57</xdr:row>
      <xdr:rowOff>153112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12197"/>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60712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153112</xdr:rowOff>
    </xdr:from>
    <xdr:to>
      <xdr:col>10</xdr:col>
      <xdr:colOff>114300</xdr:colOff>
      <xdr:row>57</xdr:row>
      <xdr:rowOff>168519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25762"/>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112752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67755</xdr:rowOff>
    </xdr:from>
    <xdr:to>
      <xdr:col>24</xdr:col>
      <xdr:colOff>114300</xdr:colOff>
      <xdr:row>57</xdr:row>
      <xdr:rowOff>169355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154132</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5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56069</xdr:rowOff>
    </xdr:from>
    <xdr:to>
      <xdr:col>20</xdr:col>
      <xdr:colOff>38100</xdr:colOff>
      <xdr:row>57</xdr:row>
      <xdr:rowOff>157669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148796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88747</xdr:rowOff>
    </xdr:from>
    <xdr:to>
      <xdr:col>15</xdr:col>
      <xdr:colOff>101600</xdr:colOff>
      <xdr:row>58</xdr:row>
      <xdr:rowOff>18897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10024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102312</xdr:rowOff>
    </xdr:from>
    <xdr:to>
      <xdr:col>10</xdr:col>
      <xdr:colOff>165100</xdr:colOff>
      <xdr:row>58</xdr:row>
      <xdr:rowOff>32462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23589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117719</xdr:rowOff>
    </xdr:from>
    <xdr:to>
      <xdr:col>6</xdr:col>
      <xdr:colOff>38100</xdr:colOff>
      <xdr:row>58</xdr:row>
      <xdr:rowOff>47869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38996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8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10122</xdr:rowOff>
    </xdr:from>
    <xdr:to>
      <xdr:col>24</xdr:col>
      <xdr:colOff>63500</xdr:colOff>
      <xdr:row>77</xdr:row>
      <xdr:rowOff>98171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11772"/>
          <a:ext cx="8382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98171</xdr:rowOff>
    </xdr:from>
    <xdr:to>
      <xdr:col>19</xdr:col>
      <xdr:colOff>177800</xdr:colOff>
      <xdr:row>77</xdr:row>
      <xdr:rowOff>130366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9982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130366</xdr:rowOff>
    </xdr:from>
    <xdr:to>
      <xdr:col>15</xdr:col>
      <xdr:colOff>50800</xdr:colOff>
      <xdr:row>77</xdr:row>
      <xdr:rowOff>131090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3201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131090</xdr:rowOff>
    </xdr:from>
    <xdr:to>
      <xdr:col>10</xdr:col>
      <xdr:colOff>114300</xdr:colOff>
      <xdr:row>78</xdr:row>
      <xdr:rowOff>7950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32740"/>
          <a:ext cx="889000" cy="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170129</xdr:rowOff>
    </xdr:from>
    <xdr:to>
      <xdr:col>6</xdr:col>
      <xdr:colOff>38100</xdr:colOff>
      <xdr:row>77</xdr:row>
      <xdr:rowOff>100279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116806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130772</xdr:rowOff>
    </xdr:from>
    <xdr:to>
      <xdr:col>24</xdr:col>
      <xdr:colOff>114300</xdr:colOff>
      <xdr:row>77</xdr:row>
      <xdr:rowOff>60922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109199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47371</xdr:rowOff>
    </xdr:from>
    <xdr:to>
      <xdr:col>20</xdr:col>
      <xdr:colOff>38100</xdr:colOff>
      <xdr:row>77</xdr:row>
      <xdr:rowOff>148971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140098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79566</xdr:rowOff>
    </xdr:from>
    <xdr:to>
      <xdr:col>15</xdr:col>
      <xdr:colOff>101600</xdr:colOff>
      <xdr:row>78</xdr:row>
      <xdr:rowOff>9716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80290</xdr:rowOff>
    </xdr:from>
    <xdr:to>
      <xdr:col>10</xdr:col>
      <xdr:colOff>165100</xdr:colOff>
      <xdr:row>78</xdr:row>
      <xdr:rowOff>10440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128600</xdr:rowOff>
    </xdr:from>
    <xdr:to>
      <xdr:col>6</xdr:col>
      <xdr:colOff>38100</xdr:colOff>
      <xdr:row>78</xdr:row>
      <xdr:rowOff>58750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49877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53290</xdr:rowOff>
    </xdr:from>
    <xdr:to>
      <xdr:col>24</xdr:col>
      <xdr:colOff>63500</xdr:colOff>
      <xdr:row>98</xdr:row>
      <xdr:rowOff>70765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855390"/>
          <a:ext cx="8382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44602</xdr:rowOff>
    </xdr:from>
    <xdr:to>
      <xdr:col>19</xdr:col>
      <xdr:colOff>177800</xdr:colOff>
      <xdr:row>98</xdr:row>
      <xdr:rowOff>53290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84670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44602</xdr:rowOff>
    </xdr:from>
    <xdr:to>
      <xdr:col>15</xdr:col>
      <xdr:colOff>50800</xdr:colOff>
      <xdr:row>98</xdr:row>
      <xdr:rowOff>90018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46702"/>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90018</xdr:rowOff>
    </xdr:from>
    <xdr:to>
      <xdr:col>10</xdr:col>
      <xdr:colOff>114300</xdr:colOff>
      <xdr:row>98</xdr:row>
      <xdr:rowOff>92977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92118"/>
          <a:ext cx="8890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170562</xdr:rowOff>
    </xdr:from>
    <xdr:to>
      <xdr:col>6</xdr:col>
      <xdr:colOff>38100</xdr:colOff>
      <xdr:row>96</xdr:row>
      <xdr:rowOff>100712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117239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19965</xdr:rowOff>
    </xdr:from>
    <xdr:to>
      <xdr:col>24</xdr:col>
      <xdr:colOff>114300</xdr:colOff>
      <xdr:row>98</xdr:row>
      <xdr:rowOff>121565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8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106342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2490</xdr:rowOff>
    </xdr:from>
    <xdr:to>
      <xdr:col>20</xdr:col>
      <xdr:colOff>38100</xdr:colOff>
      <xdr:row>98</xdr:row>
      <xdr:rowOff>104090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95217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165252</xdr:rowOff>
    </xdr:from>
    <xdr:to>
      <xdr:col>15</xdr:col>
      <xdr:colOff>101600</xdr:colOff>
      <xdr:row>98</xdr:row>
      <xdr:rowOff>95402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86529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39218</xdr:rowOff>
    </xdr:from>
    <xdr:to>
      <xdr:col>10</xdr:col>
      <xdr:colOff>165100</xdr:colOff>
      <xdr:row>98</xdr:row>
      <xdr:rowOff>140818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131945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42177</xdr:rowOff>
    </xdr:from>
    <xdr:to>
      <xdr:col>6</xdr:col>
      <xdr:colOff>38100</xdr:colOff>
      <xdr:row>98</xdr:row>
      <xdr:rowOff>143777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134904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119002</xdr:rowOff>
    </xdr:from>
    <xdr:to>
      <xdr:col>55</xdr:col>
      <xdr:colOff>0</xdr:colOff>
      <xdr:row>37</xdr:row>
      <xdr:rowOff>127817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62652"/>
          <a:ext cx="8382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127817</xdr:rowOff>
    </xdr:from>
    <xdr:to>
      <xdr:col>50</xdr:col>
      <xdr:colOff>114300</xdr:colOff>
      <xdr:row>37</xdr:row>
      <xdr:rowOff>131050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71467"/>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49332</xdr:rowOff>
    </xdr:from>
    <xdr:to>
      <xdr:col>45</xdr:col>
      <xdr:colOff>177800</xdr:colOff>
      <xdr:row>37</xdr:row>
      <xdr:rowOff>131050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92982"/>
          <a:ext cx="889000" cy="8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49332</xdr:rowOff>
    </xdr:from>
    <xdr:to>
      <xdr:col>41</xdr:col>
      <xdr:colOff>50800</xdr:colOff>
      <xdr:row>37</xdr:row>
      <xdr:rowOff>145653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92982"/>
          <a:ext cx="889000" cy="9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97626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77331</xdr:rowOff>
    </xdr:from>
    <xdr:to>
      <xdr:col>36</xdr:col>
      <xdr:colOff>165100</xdr:colOff>
      <xdr:row>38</xdr:row>
      <xdr:rowOff>7480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209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24008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68202</xdr:rowOff>
    </xdr:from>
    <xdr:to>
      <xdr:col>55</xdr:col>
      <xdr:colOff>50800</xdr:colOff>
      <xdr:row>37</xdr:row>
      <xdr:rowOff>169802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154579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2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77017</xdr:rowOff>
    </xdr:from>
    <xdr:to>
      <xdr:col>50</xdr:col>
      <xdr:colOff>165100</xdr:colOff>
      <xdr:row>38</xdr:row>
      <xdr:rowOff>7167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1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80250</xdr:rowOff>
    </xdr:from>
    <xdr:to>
      <xdr:col>46</xdr:col>
      <xdr:colOff>38100</xdr:colOff>
      <xdr:row>38</xdr:row>
      <xdr:rowOff>10399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3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1527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169982</xdr:rowOff>
    </xdr:from>
    <xdr:to>
      <xdr:col>41</xdr:col>
      <xdr:colOff>101600</xdr:colOff>
      <xdr:row>37</xdr:row>
      <xdr:rowOff>100132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116659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1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94853</xdr:rowOff>
    </xdr:from>
    <xdr:to>
      <xdr:col>36</xdr:col>
      <xdr:colOff>165100</xdr:colOff>
      <xdr:row>38</xdr:row>
      <xdr:rowOff>25003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16130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80404</xdr:rowOff>
    </xdr:from>
    <xdr:to>
      <xdr:col>55</xdr:col>
      <xdr:colOff>0</xdr:colOff>
      <xdr:row>57</xdr:row>
      <xdr:rowOff>165534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53054"/>
          <a:ext cx="838200" cy="8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165534</xdr:rowOff>
    </xdr:from>
    <xdr:to>
      <xdr:col>50</xdr:col>
      <xdr:colOff>114300</xdr:colOff>
      <xdr:row>58</xdr:row>
      <xdr:rowOff>49385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38184"/>
          <a:ext cx="889000" cy="5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21905</xdr:rowOff>
    </xdr:from>
    <xdr:to>
      <xdr:col>45</xdr:col>
      <xdr:colOff>177800</xdr:colOff>
      <xdr:row>58</xdr:row>
      <xdr:rowOff>49385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66005"/>
          <a:ext cx="889000" cy="2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132647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5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21905</xdr:rowOff>
    </xdr:from>
    <xdr:to>
      <xdr:col>41</xdr:col>
      <xdr:colOff>50800</xdr:colOff>
      <xdr:row>58</xdr:row>
      <xdr:rowOff>35771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66005"/>
          <a:ext cx="889000" cy="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27880</xdr:rowOff>
    </xdr:from>
    <xdr:to>
      <xdr:col>36</xdr:col>
      <xdr:colOff>165100</xdr:colOff>
      <xdr:row>57</xdr:row>
      <xdr:rowOff>129480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146007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29604</xdr:rowOff>
    </xdr:from>
    <xdr:to>
      <xdr:col>55</xdr:col>
      <xdr:colOff>50800</xdr:colOff>
      <xdr:row>57</xdr:row>
      <xdr:rowOff>131204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8031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114734</xdr:rowOff>
    </xdr:from>
    <xdr:to>
      <xdr:col>50</xdr:col>
      <xdr:colOff>165100</xdr:colOff>
      <xdr:row>58</xdr:row>
      <xdr:rowOff>44884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36011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170035</xdr:rowOff>
    </xdr:from>
    <xdr:to>
      <xdr:col>46</xdr:col>
      <xdr:colOff>38100</xdr:colOff>
      <xdr:row>58</xdr:row>
      <xdr:rowOff>100185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91312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3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142555</xdr:rowOff>
    </xdr:from>
    <xdr:to>
      <xdr:col>41</xdr:col>
      <xdr:colOff>101600</xdr:colOff>
      <xdr:row>58</xdr:row>
      <xdr:rowOff>72705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63832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0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156421</xdr:rowOff>
    </xdr:from>
    <xdr:to>
      <xdr:col>36</xdr:col>
      <xdr:colOff>165100</xdr:colOff>
      <xdr:row>58</xdr:row>
      <xdr:rowOff>86571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77698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72504</xdr:rowOff>
    </xdr:from>
    <xdr:to>
      <xdr:col>55</xdr:col>
      <xdr:colOff>0</xdr:colOff>
      <xdr:row>79</xdr:row>
      <xdr:rowOff>79229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17054"/>
          <a:ext cx="8382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65101</xdr:rowOff>
    </xdr:from>
    <xdr:to>
      <xdr:col>50</xdr:col>
      <xdr:colOff>114300</xdr:colOff>
      <xdr:row>79</xdr:row>
      <xdr:rowOff>79229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609651"/>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137375</xdr:rowOff>
    </xdr:from>
    <xdr:to>
      <xdr:col>45</xdr:col>
      <xdr:colOff>177800</xdr:colOff>
      <xdr:row>79</xdr:row>
      <xdr:rowOff>65101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10475"/>
          <a:ext cx="889000" cy="9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51582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5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137375</xdr:rowOff>
    </xdr:from>
    <xdr:to>
      <xdr:col>41</xdr:col>
      <xdr:colOff>50800</xdr:colOff>
      <xdr:row>78</xdr:row>
      <xdr:rowOff>166142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10475"/>
          <a:ext cx="889000" cy="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88360</xdr:rowOff>
    </xdr:from>
    <xdr:to>
      <xdr:col>36</xdr:col>
      <xdr:colOff>165100</xdr:colOff>
      <xdr:row>79</xdr:row>
      <xdr:rowOff>18510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35037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21704</xdr:rowOff>
    </xdr:from>
    <xdr:to>
      <xdr:col>55</xdr:col>
      <xdr:colOff>50800</xdr:colOff>
      <xdr:row>79</xdr:row>
      <xdr:rowOff>123304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108081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8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28429</xdr:rowOff>
    </xdr:from>
    <xdr:to>
      <xdr:col>50</xdr:col>
      <xdr:colOff>165100</xdr:colOff>
      <xdr:row>79</xdr:row>
      <xdr:rowOff>130029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121156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14301</xdr:rowOff>
    </xdr:from>
    <xdr:to>
      <xdr:col>46</xdr:col>
      <xdr:colOff>38100</xdr:colOff>
      <xdr:row>79</xdr:row>
      <xdr:rowOff>115901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107028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5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86575</xdr:rowOff>
    </xdr:from>
    <xdr:to>
      <xdr:col>41</xdr:col>
      <xdr:colOff>101600</xdr:colOff>
      <xdr:row>79</xdr:row>
      <xdr:rowOff>16725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33252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115342</xdr:rowOff>
    </xdr:from>
    <xdr:to>
      <xdr:col>36</xdr:col>
      <xdr:colOff>165100</xdr:colOff>
      <xdr:row>79</xdr:row>
      <xdr:rowOff>45492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36619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76144</xdr:rowOff>
    </xdr:from>
    <xdr:to>
      <xdr:col>54</xdr:col>
      <xdr:colOff>189865</xdr:colOff>
      <xdr:row>97</xdr:row>
      <xdr:rowOff>159508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78094"/>
          <a:ext cx="1270" cy="111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163335</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7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159508</xdr:rowOff>
    </xdr:from>
    <xdr:to>
      <xdr:col>55</xdr:col>
      <xdr:colOff>88900</xdr:colOff>
      <xdr:row>97</xdr:row>
      <xdr:rowOff>159508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79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22821</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4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76144</xdr:rowOff>
    </xdr:from>
    <xdr:to>
      <xdr:col>55</xdr:col>
      <xdr:colOff>88900</xdr:colOff>
      <xdr:row>91</xdr:row>
      <xdr:rowOff>76144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76800</xdr:rowOff>
    </xdr:from>
    <xdr:to>
      <xdr:col>55</xdr:col>
      <xdr:colOff>0</xdr:colOff>
      <xdr:row>96</xdr:row>
      <xdr:rowOff>114274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64550"/>
          <a:ext cx="838200" cy="20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97936</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5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119509</xdr:rowOff>
    </xdr:from>
    <xdr:to>
      <xdr:col>55</xdr:col>
      <xdr:colOff>50800</xdr:colOff>
      <xdr:row>96</xdr:row>
      <xdr:rowOff>49659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4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114274</xdr:rowOff>
    </xdr:from>
    <xdr:to>
      <xdr:col>50</xdr:col>
      <xdr:colOff>114300</xdr:colOff>
      <xdr:row>97</xdr:row>
      <xdr:rowOff>86641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73474"/>
          <a:ext cx="889000" cy="14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145227</xdr:rowOff>
    </xdr:from>
    <xdr:to>
      <xdr:col>50</xdr:col>
      <xdr:colOff>165100</xdr:colOff>
      <xdr:row>96</xdr:row>
      <xdr:rowOff>75377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3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91904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0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86641</xdr:rowOff>
    </xdr:from>
    <xdr:to>
      <xdr:col>45</xdr:col>
      <xdr:colOff>177800</xdr:colOff>
      <xdr:row>98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17291"/>
          <a:ext cx="889000" cy="1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8638</xdr:rowOff>
    </xdr:from>
    <xdr:to>
      <xdr:col>46</xdr:col>
      <xdr:colOff>38100</xdr:colOff>
      <xdr:row>96</xdr:row>
      <xdr:rowOff>110238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126765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24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7117</xdr:rowOff>
    </xdr:from>
    <xdr:to>
      <xdr:col>41</xdr:col>
      <xdr:colOff>50800</xdr:colOff>
      <xdr:row>98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09217"/>
          <a:ext cx="889000" cy="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90094</xdr:rowOff>
    </xdr:from>
    <xdr:to>
      <xdr:col>41</xdr:col>
      <xdr:colOff>101600</xdr:colOff>
      <xdr:row>97</xdr:row>
      <xdr:rowOff>20244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36771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26000</xdr:rowOff>
    </xdr:from>
    <xdr:to>
      <xdr:col>55</xdr:col>
      <xdr:colOff>50800</xdr:colOff>
      <xdr:row>95</xdr:row>
      <xdr:rowOff>127600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48877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16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63474</xdr:rowOff>
    </xdr:from>
    <xdr:to>
      <xdr:col>50</xdr:col>
      <xdr:colOff>165100</xdr:colOff>
      <xdr:row>96</xdr:row>
      <xdr:rowOff>165074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156201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35841</xdr:rowOff>
    </xdr:from>
    <xdr:to>
      <xdr:col>46</xdr:col>
      <xdr:colOff>38100</xdr:colOff>
      <xdr:row>97</xdr:row>
      <xdr:rowOff>137441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128568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146050</xdr:rowOff>
    </xdr:from>
    <xdr:to>
      <xdr:col>41</xdr:col>
      <xdr:colOff>101600</xdr:colOff>
      <xdr:row>98</xdr:row>
      <xdr:rowOff>76200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98</xdr:row>
      <xdr:rowOff>67327</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736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127767</xdr:rowOff>
    </xdr:from>
    <xdr:to>
      <xdr:col>36</xdr:col>
      <xdr:colOff>165100</xdr:colOff>
      <xdr:row>98</xdr:row>
      <xdr:rowOff>57917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49044</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685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44027</xdr:rowOff>
    </xdr:from>
    <xdr:to>
      <xdr:col>85</xdr:col>
      <xdr:colOff>127000</xdr:colOff>
      <xdr:row>39</xdr:row>
      <xdr:rowOff>44114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0577"/>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44027</xdr:rowOff>
    </xdr:from>
    <xdr:to>
      <xdr:col>81</xdr:col>
      <xdr:colOff>50800</xdr:colOff>
      <xdr:row>39</xdr:row>
      <xdr:rowOff>44088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30577"/>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44088</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3063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44210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0760"/>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135961</xdr:rowOff>
    </xdr:from>
    <xdr:to>
      <xdr:col>67</xdr:col>
      <xdr:colOff>101600</xdr:colOff>
      <xdr:row>39</xdr:row>
      <xdr:rowOff>66111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82638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164764</xdr:rowOff>
    </xdr:from>
    <xdr:to>
      <xdr:col>85</xdr:col>
      <xdr:colOff>177800</xdr:colOff>
      <xdr:row>39</xdr:row>
      <xdr:rowOff>94914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105144</xdr:rowOff>
    </xdr:from>
    <xdr:ext cx="313932"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20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164677</xdr:rowOff>
    </xdr:from>
    <xdr:to>
      <xdr:col>81</xdr:col>
      <xdr:colOff>101600</xdr:colOff>
      <xdr:row>39</xdr:row>
      <xdr:rowOff>94827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85954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7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164738</xdr:rowOff>
    </xdr:from>
    <xdr:to>
      <xdr:col>76</xdr:col>
      <xdr:colOff>165100</xdr:colOff>
      <xdr:row>39</xdr:row>
      <xdr:rowOff>94888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86015</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35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164860</xdr:rowOff>
    </xdr:from>
    <xdr:to>
      <xdr:col>67</xdr:col>
      <xdr:colOff>101600</xdr:colOff>
      <xdr:row>39</xdr:row>
      <xdr:rowOff>95010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86137</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57333" y="6772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56429</xdr:rowOff>
    </xdr:from>
    <xdr:to>
      <xdr:col>85</xdr:col>
      <xdr:colOff>127000</xdr:colOff>
      <xdr:row>78</xdr:row>
      <xdr:rowOff>59051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29529"/>
          <a:ext cx="8382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77250</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64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56429</xdr:rowOff>
    </xdr:from>
    <xdr:to>
      <xdr:col>81</xdr:col>
      <xdr:colOff>50800</xdr:colOff>
      <xdr:row>78</xdr:row>
      <xdr:rowOff>69619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2952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69421</xdr:rowOff>
    </xdr:from>
    <xdr:to>
      <xdr:col>76</xdr:col>
      <xdr:colOff>114300</xdr:colOff>
      <xdr:row>78</xdr:row>
      <xdr:rowOff>69619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42521"/>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53015</xdr:rowOff>
    </xdr:from>
    <xdr:to>
      <xdr:col>71</xdr:col>
      <xdr:colOff>177800</xdr:colOff>
      <xdr:row>78</xdr:row>
      <xdr:rowOff>69421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26115"/>
          <a:ext cx="8890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158701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59227</xdr:rowOff>
    </xdr:from>
    <xdr:to>
      <xdr:col>67</xdr:col>
      <xdr:colOff>101600</xdr:colOff>
      <xdr:row>75</xdr:row>
      <xdr:rowOff>160827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6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8251</xdr:rowOff>
    </xdr:from>
    <xdr:to>
      <xdr:col>85</xdr:col>
      <xdr:colOff>177800</xdr:colOff>
      <xdr:row>78</xdr:row>
      <xdr:rowOff>109851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94628</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5629</xdr:rowOff>
    </xdr:from>
    <xdr:to>
      <xdr:col>81</xdr:col>
      <xdr:colOff>101600</xdr:colOff>
      <xdr:row>78</xdr:row>
      <xdr:rowOff>107229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98356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18819</xdr:rowOff>
    </xdr:from>
    <xdr:to>
      <xdr:col>76</xdr:col>
      <xdr:colOff>165100</xdr:colOff>
      <xdr:row>78</xdr:row>
      <xdr:rowOff>120419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111546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18621</xdr:rowOff>
    </xdr:from>
    <xdr:to>
      <xdr:col>72</xdr:col>
      <xdr:colOff>38100</xdr:colOff>
      <xdr:row>78</xdr:row>
      <xdr:rowOff>120221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111348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2215</xdr:rowOff>
    </xdr:from>
    <xdr:to>
      <xdr:col>67</xdr:col>
      <xdr:colOff>101600</xdr:colOff>
      <xdr:row>78</xdr:row>
      <xdr:rowOff>103815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94942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170261</xdr:rowOff>
    </xdr:from>
    <xdr:to>
      <xdr:col>85</xdr:col>
      <xdr:colOff>127000</xdr:colOff>
      <xdr:row>99</xdr:row>
      <xdr:rowOff>7443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72361"/>
          <a:ext cx="8382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170261</xdr:rowOff>
    </xdr:from>
    <xdr:to>
      <xdr:col>81</xdr:col>
      <xdr:colOff>50800</xdr:colOff>
      <xdr:row>99</xdr:row>
      <xdr:rowOff>12626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72361"/>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12626</xdr:rowOff>
    </xdr:from>
    <xdr:to>
      <xdr:col>76</xdr:col>
      <xdr:colOff>114300</xdr:colOff>
      <xdr:row>99</xdr:row>
      <xdr:rowOff>21203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86176"/>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19727</xdr:rowOff>
    </xdr:from>
    <xdr:to>
      <xdr:col>71</xdr:col>
      <xdr:colOff>177800</xdr:colOff>
      <xdr:row>99</xdr:row>
      <xdr:rowOff>21203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93277"/>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132953</xdr:rowOff>
    </xdr:from>
    <xdr:to>
      <xdr:col>67</xdr:col>
      <xdr:colOff>101600</xdr:colOff>
      <xdr:row>99</xdr:row>
      <xdr:rowOff>63103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3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79630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128093</xdr:rowOff>
    </xdr:from>
    <xdr:to>
      <xdr:col>85</xdr:col>
      <xdr:colOff>177800</xdr:colOff>
      <xdr:row>99</xdr:row>
      <xdr:rowOff>58243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119461</xdr:rowOff>
    </xdr:from>
    <xdr:to>
      <xdr:col>81</xdr:col>
      <xdr:colOff>101600</xdr:colOff>
      <xdr:row>99</xdr:row>
      <xdr:rowOff>49611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40738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1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133276</xdr:rowOff>
    </xdr:from>
    <xdr:to>
      <xdr:col>76</xdr:col>
      <xdr:colOff>165100</xdr:colOff>
      <xdr:row>99</xdr:row>
      <xdr:rowOff>63426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54553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2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141853</xdr:rowOff>
    </xdr:from>
    <xdr:to>
      <xdr:col>72</xdr:col>
      <xdr:colOff>38100</xdr:colOff>
      <xdr:row>99</xdr:row>
      <xdr:rowOff>72003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63130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140377</xdr:rowOff>
    </xdr:from>
    <xdr:to>
      <xdr:col>67</xdr:col>
      <xdr:colOff>101600</xdr:colOff>
      <xdr:row>99</xdr:row>
      <xdr:rowOff>70527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61654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90877</xdr:rowOff>
    </xdr:from>
    <xdr:to>
      <xdr:col>116</xdr:col>
      <xdr:colOff>63500</xdr:colOff>
      <xdr:row>39</xdr:row>
      <xdr:rowOff>91139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77427"/>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91139</xdr:rowOff>
    </xdr:from>
    <xdr:to>
      <xdr:col>111</xdr:col>
      <xdr:colOff>177800</xdr:colOff>
      <xdr:row>39</xdr:row>
      <xdr:rowOff>93082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7768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93082</xdr:rowOff>
    </xdr:from>
    <xdr:to>
      <xdr:col>107</xdr:col>
      <xdr:colOff>50800</xdr:colOff>
      <xdr:row>39</xdr:row>
      <xdr:rowOff>95531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79632"/>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95531</xdr:rowOff>
    </xdr:from>
    <xdr:to>
      <xdr:col>102</xdr:col>
      <xdr:colOff>114300</xdr:colOff>
      <xdr:row>39</xdr:row>
      <xdr:rowOff>96576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8208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18851</xdr:rowOff>
    </xdr:from>
    <xdr:to>
      <xdr:col>98</xdr:col>
      <xdr:colOff>38100</xdr:colOff>
      <xdr:row>39</xdr:row>
      <xdr:rowOff>120451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136978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40077</xdr:rowOff>
    </xdr:from>
    <xdr:to>
      <xdr:col>116</xdr:col>
      <xdr:colOff>114300</xdr:colOff>
      <xdr:row>39</xdr:row>
      <xdr:rowOff>141677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40339</xdr:rowOff>
    </xdr:from>
    <xdr:to>
      <xdr:col>112</xdr:col>
      <xdr:colOff>38100</xdr:colOff>
      <xdr:row>39</xdr:row>
      <xdr:rowOff>141939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133066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19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42282</xdr:rowOff>
    </xdr:from>
    <xdr:to>
      <xdr:col>107</xdr:col>
      <xdr:colOff>101600</xdr:colOff>
      <xdr:row>39</xdr:row>
      <xdr:rowOff>143882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135009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2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44731</xdr:rowOff>
    </xdr:from>
    <xdr:to>
      <xdr:col>102</xdr:col>
      <xdr:colOff>165100</xdr:colOff>
      <xdr:row>39</xdr:row>
      <xdr:rowOff>146331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137458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4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45776</xdr:rowOff>
    </xdr:from>
    <xdr:to>
      <xdr:col>98</xdr:col>
      <xdr:colOff>38100</xdr:colOff>
      <xdr:row>39</xdr:row>
      <xdr:rowOff>147376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138503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2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139563</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8366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139334</xdr:rowOff>
    </xdr:from>
    <xdr:to>
      <xdr:col>111</xdr:col>
      <xdr:colOff>177800</xdr:colOff>
      <xdr:row>58</xdr:row>
      <xdr:rowOff>139563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8343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139129</xdr:rowOff>
    </xdr:from>
    <xdr:to>
      <xdr:col>107</xdr:col>
      <xdr:colOff>50800</xdr:colOff>
      <xdr:row>58</xdr:row>
      <xdr:rowOff>139334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229"/>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138923</xdr:rowOff>
    </xdr:from>
    <xdr:to>
      <xdr:col>102</xdr:col>
      <xdr:colOff>114300</xdr:colOff>
      <xdr:row>58</xdr:row>
      <xdr:rowOff>139129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02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169984</xdr:rowOff>
    </xdr:from>
    <xdr:to>
      <xdr:col>98</xdr:col>
      <xdr:colOff>38100</xdr:colOff>
      <xdr:row>58</xdr:row>
      <xdr:rowOff>100134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116661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88763</xdr:rowOff>
    </xdr:from>
    <xdr:to>
      <xdr:col>112</xdr:col>
      <xdr:colOff>38100</xdr:colOff>
      <xdr:row>59</xdr:row>
      <xdr:rowOff>18913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10040</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88534</xdr:rowOff>
    </xdr:from>
    <xdr:to>
      <xdr:col>107</xdr:col>
      <xdr:colOff>101600</xdr:colOff>
      <xdr:row>59</xdr:row>
      <xdr:rowOff>18684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9811</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77333" y="1012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88329</xdr:rowOff>
    </xdr:from>
    <xdr:to>
      <xdr:col>102</xdr:col>
      <xdr:colOff>165100</xdr:colOff>
      <xdr:row>59</xdr:row>
      <xdr:rowOff>18479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9606</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88333" y="10125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88123</xdr:rowOff>
    </xdr:from>
    <xdr:to>
      <xdr:col>98</xdr:col>
      <xdr:colOff>38100</xdr:colOff>
      <xdr:row>59</xdr:row>
      <xdr:rowOff>18273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9400</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99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159068</xdr:rowOff>
    </xdr:from>
    <xdr:to>
      <xdr:col>116</xdr:col>
      <xdr:colOff>63500</xdr:colOff>
      <xdr:row>75</xdr:row>
      <xdr:rowOff>162331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17818"/>
          <a:ext cx="8382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142545</xdr:rowOff>
    </xdr:from>
    <xdr:to>
      <xdr:col>111</xdr:col>
      <xdr:colOff>177800</xdr:colOff>
      <xdr:row>75</xdr:row>
      <xdr:rowOff>162331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0129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142545</xdr:rowOff>
    </xdr:from>
    <xdr:to>
      <xdr:col>107</xdr:col>
      <xdr:colOff>50800</xdr:colOff>
      <xdr:row>75</xdr:row>
      <xdr:rowOff>170904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01295"/>
          <a:ext cx="889000" cy="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170904</xdr:rowOff>
    </xdr:from>
    <xdr:to>
      <xdr:col>102</xdr:col>
      <xdr:colOff>114300</xdr:colOff>
      <xdr:row>76</xdr:row>
      <xdr:rowOff>31331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2965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129387</xdr:rowOff>
    </xdr:from>
    <xdr:to>
      <xdr:col>98</xdr:col>
      <xdr:colOff>38100</xdr:colOff>
      <xdr:row>74</xdr:row>
      <xdr:rowOff>59537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64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76064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4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108268</xdr:rowOff>
    </xdr:from>
    <xdr:to>
      <xdr:col>116</xdr:col>
      <xdr:colOff>114300</xdr:colOff>
      <xdr:row>76</xdr:row>
      <xdr:rowOff>38418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86695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4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111531</xdr:rowOff>
    </xdr:from>
    <xdr:to>
      <xdr:col>112</xdr:col>
      <xdr:colOff>38100</xdr:colOff>
      <xdr:row>76</xdr:row>
      <xdr:rowOff>41681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32808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91745</xdr:rowOff>
    </xdr:from>
    <xdr:to>
      <xdr:col>107</xdr:col>
      <xdr:colOff>101600</xdr:colOff>
      <xdr:row>76</xdr:row>
      <xdr:rowOff>21895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13022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120104</xdr:rowOff>
    </xdr:from>
    <xdr:to>
      <xdr:col>102</xdr:col>
      <xdr:colOff>165100</xdr:colOff>
      <xdr:row>76</xdr:row>
      <xdr:rowOff>50254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151981</xdr:rowOff>
    </xdr:from>
    <xdr:to>
      <xdr:col>98</xdr:col>
      <xdr:colOff>38100</xdr:colOff>
      <xdr:row>76</xdr:row>
      <xdr:rowOff>82131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73258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性質別歳出毎の住民一人当たりのコストは、普通建設事業費が増加傾向であり、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町民体育館の建て替えや小学校の空調工事など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による影響と考えられる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また、同様に維持補修費においても増加傾向であり、公共施設等の老朽化に対する経費の増加が今後も見込まれる。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及び維持補修費については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、住民一人当たりが負担する公共施設経費と捉えることができることから、公共施設総合管理計画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や個別施設計画など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を有効活用し、公共施設の適正な維持管理に努める。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なお、公共施設については、経済効果及び財政効果を視野に入れたうえで、複合化、集約化、再配置について検討を図る。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14,709
14,302
72.80
7,595,060
7,123,365
423,888
4,306,799
4,177,465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73079</xdr:rowOff>
    </xdr:from>
    <xdr:to>
      <xdr:col>24</xdr:col>
      <xdr:colOff>63500</xdr:colOff>
      <xdr:row>38</xdr:row>
      <xdr:rowOff>80264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16729"/>
          <a:ext cx="838200" cy="1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80264</xdr:rowOff>
    </xdr:from>
    <xdr:to>
      <xdr:col>19</xdr:col>
      <xdr:colOff>177800</xdr:colOff>
      <xdr:row>38</xdr:row>
      <xdr:rowOff>120106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95364"/>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80590</xdr:rowOff>
    </xdr:from>
    <xdr:to>
      <xdr:col>15</xdr:col>
      <xdr:colOff>50800</xdr:colOff>
      <xdr:row>38</xdr:row>
      <xdr:rowOff>120106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24240"/>
          <a:ext cx="889000" cy="2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80590</xdr:rowOff>
    </xdr:from>
    <xdr:to>
      <xdr:col>10</xdr:col>
      <xdr:colOff>114300</xdr:colOff>
      <xdr:row>37</xdr:row>
      <xdr:rowOff>129903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24240"/>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42200</xdr:rowOff>
    </xdr:from>
    <xdr:to>
      <xdr:col>6</xdr:col>
      <xdr:colOff>38100</xdr:colOff>
      <xdr:row>37</xdr:row>
      <xdr:rowOff>143800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8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160327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22279</xdr:rowOff>
    </xdr:from>
    <xdr:to>
      <xdr:col>24</xdr:col>
      <xdr:colOff>114300</xdr:colOff>
      <xdr:row>37</xdr:row>
      <xdr:rowOff>123879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4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29464</xdr:rowOff>
    </xdr:from>
    <xdr:to>
      <xdr:col>20</xdr:col>
      <xdr:colOff>38100</xdr:colOff>
      <xdr:row>38</xdr:row>
      <xdr:rowOff>131064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122191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69306</xdr:rowOff>
    </xdr:from>
    <xdr:to>
      <xdr:col>15</xdr:col>
      <xdr:colOff>101600</xdr:colOff>
      <xdr:row>38</xdr:row>
      <xdr:rowOff>170906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162033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29790</xdr:rowOff>
    </xdr:from>
    <xdr:to>
      <xdr:col>10</xdr:col>
      <xdr:colOff>165100</xdr:colOff>
      <xdr:row>37</xdr:row>
      <xdr:rowOff>131390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122517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79103</xdr:rowOff>
    </xdr:from>
    <xdr:to>
      <xdr:col>6</xdr:col>
      <xdr:colOff>38100</xdr:colOff>
      <xdr:row>38</xdr:row>
      <xdr:rowOff>9253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1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139987</xdr:rowOff>
    </xdr:from>
    <xdr:to>
      <xdr:col>24</xdr:col>
      <xdr:colOff>63500</xdr:colOff>
      <xdr:row>58</xdr:row>
      <xdr:rowOff>145467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84087"/>
          <a:ext cx="8382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139987</xdr:rowOff>
    </xdr:from>
    <xdr:to>
      <xdr:col>19</xdr:col>
      <xdr:colOff>177800</xdr:colOff>
      <xdr:row>58</xdr:row>
      <xdr:rowOff>149049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84087"/>
          <a:ext cx="889000" cy="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149049</xdr:rowOff>
    </xdr:from>
    <xdr:to>
      <xdr:col>15</xdr:col>
      <xdr:colOff>50800</xdr:colOff>
      <xdr:row>58</xdr:row>
      <xdr:rowOff>157876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93149"/>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12589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157876</xdr:rowOff>
    </xdr:from>
    <xdr:to>
      <xdr:col>10</xdr:col>
      <xdr:colOff>114300</xdr:colOff>
      <xdr:row>58</xdr:row>
      <xdr:rowOff>161785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1976"/>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89615</xdr:rowOff>
    </xdr:from>
    <xdr:to>
      <xdr:col>6</xdr:col>
      <xdr:colOff>38100</xdr:colOff>
      <xdr:row>59</xdr:row>
      <xdr:rowOff>19765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3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36292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94667</xdr:rowOff>
    </xdr:from>
    <xdr:to>
      <xdr:col>24</xdr:col>
      <xdr:colOff>114300</xdr:colOff>
      <xdr:row>59</xdr:row>
      <xdr:rowOff>24817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89187</xdr:rowOff>
    </xdr:from>
    <xdr:to>
      <xdr:col>20</xdr:col>
      <xdr:colOff>38100</xdr:colOff>
      <xdr:row>59</xdr:row>
      <xdr:rowOff>19337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10464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98249</xdr:rowOff>
    </xdr:from>
    <xdr:to>
      <xdr:col>15</xdr:col>
      <xdr:colOff>101600</xdr:colOff>
      <xdr:row>59</xdr:row>
      <xdr:rowOff>28399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19526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107076</xdr:rowOff>
    </xdr:from>
    <xdr:to>
      <xdr:col>10</xdr:col>
      <xdr:colOff>165100</xdr:colOff>
      <xdr:row>59</xdr:row>
      <xdr:rowOff>37226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28353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110985</xdr:rowOff>
    </xdr:from>
    <xdr:to>
      <xdr:col>6</xdr:col>
      <xdr:colOff>38100</xdr:colOff>
      <xdr:row>59</xdr:row>
      <xdr:rowOff>41135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32262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138883</xdr:rowOff>
    </xdr:from>
    <xdr:to>
      <xdr:col>24</xdr:col>
      <xdr:colOff>63500</xdr:colOff>
      <xdr:row>78</xdr:row>
      <xdr:rowOff>152034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511983"/>
          <a:ext cx="8382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138883</xdr:rowOff>
    </xdr:from>
    <xdr:to>
      <xdr:col>19</xdr:col>
      <xdr:colOff>177800</xdr:colOff>
      <xdr:row>78</xdr:row>
      <xdr:rowOff>144294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511983"/>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144294</xdr:rowOff>
    </xdr:from>
    <xdr:to>
      <xdr:col>15</xdr:col>
      <xdr:colOff>50800</xdr:colOff>
      <xdr:row>78</xdr:row>
      <xdr:rowOff>165173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17394"/>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165173</xdr:rowOff>
    </xdr:from>
    <xdr:to>
      <xdr:col>10</xdr:col>
      <xdr:colOff>114300</xdr:colOff>
      <xdr:row>79</xdr:row>
      <xdr:rowOff>48413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38273"/>
          <a:ext cx="8890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101234</xdr:rowOff>
    </xdr:from>
    <xdr:to>
      <xdr:col>24</xdr:col>
      <xdr:colOff>114300</xdr:colOff>
      <xdr:row>79</xdr:row>
      <xdr:rowOff>31384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4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16161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8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88083</xdr:rowOff>
    </xdr:from>
    <xdr:to>
      <xdr:col>20</xdr:col>
      <xdr:colOff>38100</xdr:colOff>
      <xdr:row>79</xdr:row>
      <xdr:rowOff>18233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9360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93494</xdr:rowOff>
    </xdr:from>
    <xdr:to>
      <xdr:col>15</xdr:col>
      <xdr:colOff>101600</xdr:colOff>
      <xdr:row>79</xdr:row>
      <xdr:rowOff>23644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6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14771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5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114373</xdr:rowOff>
    </xdr:from>
    <xdr:to>
      <xdr:col>10</xdr:col>
      <xdr:colOff>165100</xdr:colOff>
      <xdr:row>79</xdr:row>
      <xdr:rowOff>44523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35650</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52111" y="1358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169063</xdr:rowOff>
    </xdr:from>
    <xdr:to>
      <xdr:col>6</xdr:col>
      <xdr:colOff>38100</xdr:colOff>
      <xdr:row>79</xdr:row>
      <xdr:rowOff>99213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90340</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63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58449</xdr:rowOff>
    </xdr:from>
    <xdr:to>
      <xdr:col>24</xdr:col>
      <xdr:colOff>63500</xdr:colOff>
      <xdr:row>96</xdr:row>
      <xdr:rowOff>66221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1764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65470</xdr:rowOff>
    </xdr:from>
    <xdr:to>
      <xdr:col>19</xdr:col>
      <xdr:colOff>177800</xdr:colOff>
      <xdr:row>96</xdr:row>
      <xdr:rowOff>66221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524670"/>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61389</xdr:rowOff>
    </xdr:from>
    <xdr:to>
      <xdr:col>15</xdr:col>
      <xdr:colOff>50800</xdr:colOff>
      <xdr:row>96</xdr:row>
      <xdr:rowOff>65470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520589"/>
          <a:ext cx="889000" cy="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61389</xdr:rowOff>
    </xdr:from>
    <xdr:to>
      <xdr:col>10</xdr:col>
      <xdr:colOff>114300</xdr:colOff>
      <xdr:row>96</xdr:row>
      <xdr:rowOff>64818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2058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170695</xdr:rowOff>
    </xdr:from>
    <xdr:to>
      <xdr:col>6</xdr:col>
      <xdr:colOff>38100</xdr:colOff>
      <xdr:row>96</xdr:row>
      <xdr:rowOff>100845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117372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23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7649</xdr:rowOff>
    </xdr:from>
    <xdr:to>
      <xdr:col>24</xdr:col>
      <xdr:colOff>114300</xdr:colOff>
      <xdr:row>96</xdr:row>
      <xdr:rowOff>109249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157526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4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15421</xdr:rowOff>
    </xdr:from>
    <xdr:to>
      <xdr:col>20</xdr:col>
      <xdr:colOff>38100</xdr:colOff>
      <xdr:row>96</xdr:row>
      <xdr:rowOff>117021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108148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14670</xdr:rowOff>
    </xdr:from>
    <xdr:to>
      <xdr:col>15</xdr:col>
      <xdr:colOff>101600</xdr:colOff>
      <xdr:row>96</xdr:row>
      <xdr:rowOff>116270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5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10589</xdr:rowOff>
    </xdr:from>
    <xdr:to>
      <xdr:col>10</xdr:col>
      <xdr:colOff>165100</xdr:colOff>
      <xdr:row>96</xdr:row>
      <xdr:rowOff>112189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103316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56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14018</xdr:rowOff>
    </xdr:from>
    <xdr:to>
      <xdr:col>6</xdr:col>
      <xdr:colOff>38100</xdr:colOff>
      <xdr:row>96</xdr:row>
      <xdr:rowOff>115618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106745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117965</xdr:rowOff>
    </xdr:from>
    <xdr:to>
      <xdr:col>36</xdr:col>
      <xdr:colOff>165100</xdr:colOff>
      <xdr:row>37</xdr:row>
      <xdr:rowOff>48115</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64642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29465</xdr:rowOff>
    </xdr:from>
    <xdr:to>
      <xdr:col>55</xdr:col>
      <xdr:colOff>0</xdr:colOff>
      <xdr:row>58</xdr:row>
      <xdr:rowOff>29711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73565"/>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29172</xdr:rowOff>
    </xdr:from>
    <xdr:to>
      <xdr:col>50</xdr:col>
      <xdr:colOff>114300</xdr:colOff>
      <xdr:row>58</xdr:row>
      <xdr:rowOff>29465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7327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55173</xdr:rowOff>
    </xdr:from>
    <xdr:to>
      <xdr:col>45</xdr:col>
      <xdr:colOff>177800</xdr:colOff>
      <xdr:row>58</xdr:row>
      <xdr:rowOff>29172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827823"/>
          <a:ext cx="889000" cy="1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55173</xdr:rowOff>
    </xdr:from>
    <xdr:to>
      <xdr:col>41</xdr:col>
      <xdr:colOff>50800</xdr:colOff>
      <xdr:row>58</xdr:row>
      <xdr:rowOff>61999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27823"/>
          <a:ext cx="889000" cy="17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150361</xdr:rowOff>
    </xdr:from>
    <xdr:to>
      <xdr:col>55</xdr:col>
      <xdr:colOff>50800</xdr:colOff>
      <xdr:row>58</xdr:row>
      <xdr:rowOff>80511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65288</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150115</xdr:rowOff>
    </xdr:from>
    <xdr:to>
      <xdr:col>50</xdr:col>
      <xdr:colOff>165100</xdr:colOff>
      <xdr:row>58</xdr:row>
      <xdr:rowOff>80265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71392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149822</xdr:rowOff>
    </xdr:from>
    <xdr:to>
      <xdr:col>46</xdr:col>
      <xdr:colOff>38100</xdr:colOff>
      <xdr:row>58</xdr:row>
      <xdr:rowOff>79972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71099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4373</xdr:rowOff>
    </xdr:from>
    <xdr:to>
      <xdr:col>41</xdr:col>
      <xdr:colOff>101600</xdr:colOff>
      <xdr:row>57</xdr:row>
      <xdr:rowOff>105973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97100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86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11199</xdr:rowOff>
    </xdr:from>
    <xdr:to>
      <xdr:col>36</xdr:col>
      <xdr:colOff>165100</xdr:colOff>
      <xdr:row>58</xdr:row>
      <xdr:rowOff>112799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103926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63489</xdr:rowOff>
    </xdr:from>
    <xdr:to>
      <xdr:col>55</xdr:col>
      <xdr:colOff>0</xdr:colOff>
      <xdr:row>79</xdr:row>
      <xdr:rowOff>63652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608039"/>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63489</xdr:rowOff>
    </xdr:from>
    <xdr:to>
      <xdr:col>50</xdr:col>
      <xdr:colOff>114300</xdr:colOff>
      <xdr:row>79</xdr:row>
      <xdr:rowOff>73547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60803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48989</xdr:rowOff>
    </xdr:from>
    <xdr:to>
      <xdr:col>45</xdr:col>
      <xdr:colOff>177800</xdr:colOff>
      <xdr:row>79</xdr:row>
      <xdr:rowOff>73547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93539"/>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48989</xdr:rowOff>
    </xdr:from>
    <xdr:to>
      <xdr:col>41</xdr:col>
      <xdr:colOff>50800</xdr:colOff>
      <xdr:row>79</xdr:row>
      <xdr:rowOff>76868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593539"/>
          <a:ext cx="8890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67977</xdr:rowOff>
    </xdr:from>
    <xdr:to>
      <xdr:col>36</xdr:col>
      <xdr:colOff>165100</xdr:colOff>
      <xdr:row>78</xdr:row>
      <xdr:rowOff>169577</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14654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21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12852</xdr:rowOff>
    </xdr:from>
    <xdr:to>
      <xdr:col>55</xdr:col>
      <xdr:colOff>50800</xdr:colOff>
      <xdr:row>79</xdr:row>
      <xdr:rowOff>114452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5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99229</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12689</xdr:rowOff>
    </xdr:from>
    <xdr:to>
      <xdr:col>50</xdr:col>
      <xdr:colOff>165100</xdr:colOff>
      <xdr:row>79</xdr:row>
      <xdr:rowOff>114289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105416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22747</xdr:rowOff>
    </xdr:from>
    <xdr:to>
      <xdr:col>46</xdr:col>
      <xdr:colOff>38100</xdr:colOff>
      <xdr:row>79</xdr:row>
      <xdr:rowOff>124347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5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115474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6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169639</xdr:rowOff>
    </xdr:from>
    <xdr:to>
      <xdr:col>41</xdr:col>
      <xdr:colOff>101600</xdr:colOff>
      <xdr:row>79</xdr:row>
      <xdr:rowOff>99789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90916</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26068</xdr:rowOff>
    </xdr:from>
    <xdr:to>
      <xdr:col>36</xdr:col>
      <xdr:colOff>165100</xdr:colOff>
      <xdr:row>79</xdr:row>
      <xdr:rowOff>127668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118795</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6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28821</xdr:rowOff>
    </xdr:from>
    <xdr:to>
      <xdr:col>55</xdr:col>
      <xdr:colOff>0</xdr:colOff>
      <xdr:row>98</xdr:row>
      <xdr:rowOff>64667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30921"/>
          <a:ext cx="838200" cy="3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28821</xdr:rowOff>
    </xdr:from>
    <xdr:to>
      <xdr:col>50</xdr:col>
      <xdr:colOff>114300</xdr:colOff>
      <xdr:row>98</xdr:row>
      <xdr:rowOff>69796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830921"/>
          <a:ext cx="889000" cy="4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54592</xdr:rowOff>
    </xdr:from>
    <xdr:to>
      <xdr:col>45</xdr:col>
      <xdr:colOff>177800</xdr:colOff>
      <xdr:row>98</xdr:row>
      <xdr:rowOff>69796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856692"/>
          <a:ext cx="889000" cy="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39633</xdr:rowOff>
    </xdr:from>
    <xdr:to>
      <xdr:col>41</xdr:col>
      <xdr:colOff>50800</xdr:colOff>
      <xdr:row>98</xdr:row>
      <xdr:rowOff>54592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41733"/>
          <a:ext cx="889000" cy="1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128989</xdr:rowOff>
    </xdr:from>
    <xdr:to>
      <xdr:col>36</xdr:col>
      <xdr:colOff>165100</xdr:colOff>
      <xdr:row>98</xdr:row>
      <xdr:rowOff>59139</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7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75666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13867</xdr:rowOff>
    </xdr:from>
    <xdr:to>
      <xdr:col>55</xdr:col>
      <xdr:colOff>50800</xdr:colOff>
      <xdr:row>98</xdr:row>
      <xdr:rowOff>115467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149471</xdr:rowOff>
    </xdr:from>
    <xdr:to>
      <xdr:col>50</xdr:col>
      <xdr:colOff>165100</xdr:colOff>
      <xdr:row>98</xdr:row>
      <xdr:rowOff>79621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70748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18996</xdr:rowOff>
    </xdr:from>
    <xdr:to>
      <xdr:col>46</xdr:col>
      <xdr:colOff>38100</xdr:colOff>
      <xdr:row>98</xdr:row>
      <xdr:rowOff>120596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8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111723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1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3792</xdr:rowOff>
    </xdr:from>
    <xdr:to>
      <xdr:col>41</xdr:col>
      <xdr:colOff>101600</xdr:colOff>
      <xdr:row>98</xdr:row>
      <xdr:rowOff>105392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8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96519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9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160283</xdr:rowOff>
    </xdr:from>
    <xdr:to>
      <xdr:col>36</xdr:col>
      <xdr:colOff>165100</xdr:colOff>
      <xdr:row>98</xdr:row>
      <xdr:rowOff>90433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81560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7031</xdr:rowOff>
    </xdr:from>
    <xdr:to>
      <xdr:col>85</xdr:col>
      <xdr:colOff>127000</xdr:colOff>
      <xdr:row>39</xdr:row>
      <xdr:rowOff>22999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693581"/>
          <a:ext cx="8382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104609</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7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22853</xdr:rowOff>
    </xdr:from>
    <xdr:to>
      <xdr:col>81</xdr:col>
      <xdr:colOff>50800</xdr:colOff>
      <xdr:row>39</xdr:row>
      <xdr:rowOff>22999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709403"/>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22853</xdr:rowOff>
    </xdr:from>
    <xdr:to>
      <xdr:col>76</xdr:col>
      <xdr:colOff>114300</xdr:colOff>
      <xdr:row>39</xdr:row>
      <xdr:rowOff>42104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709403"/>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61915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42104</xdr:rowOff>
    </xdr:from>
    <xdr:to>
      <xdr:col>71</xdr:col>
      <xdr:colOff>177800</xdr:colOff>
      <xdr:row>39</xdr:row>
      <xdr:rowOff>57061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728654"/>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76246</xdr:rowOff>
    </xdr:from>
    <xdr:to>
      <xdr:col>67</xdr:col>
      <xdr:colOff>101600</xdr:colOff>
      <xdr:row>39</xdr:row>
      <xdr:rowOff>6396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59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22922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6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127681</xdr:rowOff>
    </xdr:from>
    <xdr:to>
      <xdr:col>85</xdr:col>
      <xdr:colOff>177800</xdr:colOff>
      <xdr:row>39</xdr:row>
      <xdr:rowOff>57831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106108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6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143649</xdr:rowOff>
    </xdr:from>
    <xdr:to>
      <xdr:col>81</xdr:col>
      <xdr:colOff>101600</xdr:colOff>
      <xdr:row>39</xdr:row>
      <xdr:rowOff>73799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6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64926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7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143503</xdr:rowOff>
    </xdr:from>
    <xdr:to>
      <xdr:col>76</xdr:col>
      <xdr:colOff>165100</xdr:colOff>
      <xdr:row>39</xdr:row>
      <xdr:rowOff>73653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6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64780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7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162754</xdr:rowOff>
    </xdr:from>
    <xdr:to>
      <xdr:col>72</xdr:col>
      <xdr:colOff>38100</xdr:colOff>
      <xdr:row>39</xdr:row>
      <xdr:rowOff>92904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67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84031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77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6261</xdr:rowOff>
    </xdr:from>
    <xdr:to>
      <xdr:col>67</xdr:col>
      <xdr:colOff>101600</xdr:colOff>
      <xdr:row>39</xdr:row>
      <xdr:rowOff>107861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6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98988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7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66418</xdr:rowOff>
    </xdr:from>
    <xdr:to>
      <xdr:col>85</xdr:col>
      <xdr:colOff>127000</xdr:colOff>
      <xdr:row>56</xdr:row>
      <xdr:rowOff>139547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153268"/>
          <a:ext cx="838200" cy="58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51303</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52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139547</xdr:rowOff>
    </xdr:from>
    <xdr:to>
      <xdr:col>81</xdr:col>
      <xdr:colOff>50800</xdr:colOff>
      <xdr:row>57</xdr:row>
      <xdr:rowOff>114891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740747"/>
          <a:ext cx="889000" cy="1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125457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64610</xdr:rowOff>
    </xdr:from>
    <xdr:to>
      <xdr:col>76</xdr:col>
      <xdr:colOff>114300</xdr:colOff>
      <xdr:row>57</xdr:row>
      <xdr:rowOff>114891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837260"/>
          <a:ext cx="889000" cy="5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64610</xdr:rowOff>
    </xdr:from>
    <xdr:to>
      <xdr:col>71</xdr:col>
      <xdr:colOff>177800</xdr:colOff>
      <xdr:row>58</xdr:row>
      <xdr:rowOff>2420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837260"/>
          <a:ext cx="889000" cy="1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1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13767</xdr:rowOff>
    </xdr:from>
    <xdr:to>
      <xdr:col>67</xdr:col>
      <xdr:colOff>101600</xdr:colOff>
      <xdr:row>57</xdr:row>
      <xdr:rowOff>115367</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131894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15618</xdr:rowOff>
    </xdr:from>
    <xdr:to>
      <xdr:col>85</xdr:col>
      <xdr:colOff>177800</xdr:colOff>
      <xdr:row>53</xdr:row>
      <xdr:rowOff>117218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1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38495</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895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88747</xdr:rowOff>
    </xdr:from>
    <xdr:to>
      <xdr:col>81</xdr:col>
      <xdr:colOff>101600</xdr:colOff>
      <xdr:row>57</xdr:row>
      <xdr:rowOff>18897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35424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4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64091</xdr:rowOff>
    </xdr:from>
    <xdr:to>
      <xdr:col>76</xdr:col>
      <xdr:colOff>165100</xdr:colOff>
      <xdr:row>57</xdr:row>
      <xdr:rowOff>165691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10768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6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13810</xdr:rowOff>
    </xdr:from>
    <xdr:to>
      <xdr:col>72</xdr:col>
      <xdr:colOff>38100</xdr:colOff>
      <xdr:row>57</xdr:row>
      <xdr:rowOff>115410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131937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5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123070</xdr:rowOff>
    </xdr:from>
    <xdr:to>
      <xdr:col>67</xdr:col>
      <xdr:colOff>101600</xdr:colOff>
      <xdr:row>58</xdr:row>
      <xdr:rowOff>53220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44347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9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44027</xdr:rowOff>
    </xdr:from>
    <xdr:to>
      <xdr:col>85</xdr:col>
      <xdr:colOff>127000</xdr:colOff>
      <xdr:row>79</xdr:row>
      <xdr:rowOff>44115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88577"/>
          <a:ext cx="8382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44027</xdr:rowOff>
    </xdr:from>
    <xdr:to>
      <xdr:col>81</xdr:col>
      <xdr:colOff>50800</xdr:colOff>
      <xdr:row>79</xdr:row>
      <xdr:rowOff>44089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588577"/>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44089</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88639"/>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44210</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8760"/>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135961</xdr:rowOff>
    </xdr:from>
    <xdr:to>
      <xdr:col>67</xdr:col>
      <xdr:colOff>101600</xdr:colOff>
      <xdr:row>79</xdr:row>
      <xdr:rowOff>66111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82638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8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164765</xdr:rowOff>
    </xdr:from>
    <xdr:to>
      <xdr:col>85</xdr:col>
      <xdr:colOff>177800</xdr:colOff>
      <xdr:row>79</xdr:row>
      <xdr:rowOff>94915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313932"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78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164677</xdr:rowOff>
    </xdr:from>
    <xdr:to>
      <xdr:col>81</xdr:col>
      <xdr:colOff>101600</xdr:colOff>
      <xdr:row>79</xdr:row>
      <xdr:rowOff>94827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85954</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3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164739</xdr:rowOff>
    </xdr:from>
    <xdr:to>
      <xdr:col>76</xdr:col>
      <xdr:colOff>165100</xdr:colOff>
      <xdr:row>79</xdr:row>
      <xdr:rowOff>94889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86016</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35333" y="13630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164860</xdr:rowOff>
    </xdr:from>
    <xdr:to>
      <xdr:col>67</xdr:col>
      <xdr:colOff>101600</xdr:colOff>
      <xdr:row>79</xdr:row>
      <xdr:rowOff>95010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86137</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57333" y="13630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56429</xdr:rowOff>
    </xdr:from>
    <xdr:to>
      <xdr:col>85</xdr:col>
      <xdr:colOff>127000</xdr:colOff>
      <xdr:row>98</xdr:row>
      <xdr:rowOff>59051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858529"/>
          <a:ext cx="8382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77159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9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56429</xdr:rowOff>
    </xdr:from>
    <xdr:to>
      <xdr:col>81</xdr:col>
      <xdr:colOff>50800</xdr:colOff>
      <xdr:row>98</xdr:row>
      <xdr:rowOff>69619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85852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69421</xdr:rowOff>
    </xdr:from>
    <xdr:to>
      <xdr:col>76</xdr:col>
      <xdr:colOff>114300</xdr:colOff>
      <xdr:row>98</xdr:row>
      <xdr:rowOff>69619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871521"/>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53015</xdr:rowOff>
    </xdr:from>
    <xdr:to>
      <xdr:col>71</xdr:col>
      <xdr:colOff>177800</xdr:colOff>
      <xdr:row>98</xdr:row>
      <xdr:rowOff>69421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855115"/>
          <a:ext cx="8890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158380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59083</xdr:rowOff>
    </xdr:from>
    <xdr:to>
      <xdr:col>67</xdr:col>
      <xdr:colOff>101600</xdr:colOff>
      <xdr:row>95</xdr:row>
      <xdr:rowOff>160683</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34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5760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1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8251</xdr:rowOff>
    </xdr:from>
    <xdr:to>
      <xdr:col>85</xdr:col>
      <xdr:colOff>177800</xdr:colOff>
      <xdr:row>98</xdr:row>
      <xdr:rowOff>109851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8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94628</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72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5629</xdr:rowOff>
    </xdr:from>
    <xdr:to>
      <xdr:col>81</xdr:col>
      <xdr:colOff>101600</xdr:colOff>
      <xdr:row>98</xdr:row>
      <xdr:rowOff>107229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80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98356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9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18819</xdr:rowOff>
    </xdr:from>
    <xdr:to>
      <xdr:col>76</xdr:col>
      <xdr:colOff>165100</xdr:colOff>
      <xdr:row>98</xdr:row>
      <xdr:rowOff>120419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8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111546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91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18621</xdr:rowOff>
    </xdr:from>
    <xdr:to>
      <xdr:col>72</xdr:col>
      <xdr:colOff>38100</xdr:colOff>
      <xdr:row>98</xdr:row>
      <xdr:rowOff>120221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8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111348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91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2215</xdr:rowOff>
    </xdr:from>
    <xdr:to>
      <xdr:col>67</xdr:col>
      <xdr:colOff>101600</xdr:colOff>
      <xdr:row>98</xdr:row>
      <xdr:rowOff>103815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8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94942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8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33020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33020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18656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79375</xdr:rowOff>
    </xdr:from>
    <xdr:to>
      <xdr:col>98</xdr:col>
      <xdr:colOff>38100</xdr:colOff>
      <xdr:row>39</xdr:row>
      <xdr:rowOff>9525</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26052</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99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153670</xdr:rowOff>
    </xdr:from>
    <xdr:to>
      <xdr:col>102</xdr:col>
      <xdr:colOff>165100</xdr:colOff>
      <xdr:row>39</xdr:row>
      <xdr:rowOff>83820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74947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61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目的別歳出毎の住民一人当たりのコストは、教育費において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年度において大きく増加したのが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特徴である。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中学校の空調設置事業や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小学校の空調整備事業などの実施により、増加傾向となり平成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町民体育館の建て替え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を実施したことによる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費用の増が要因と考える。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これに関連して、今後は教育債に係る元利償還金の増が見込まれるため、公債費が増加傾向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標準財政規模と比較した財政調整基金残高と実質収支額の合計額は、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％超で安定推移して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を下回り、単年度収支でもマイナスとなった。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年度は町民体育館建設事業などの大規模建設事業が実施され、特定目的基金以外に財政調整基金の取り崩しも実施した結果と思われる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空港の機能強化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に伴う公共事業への歳出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ことが予想されるため、投資的経費の計画的な実施が必要と考える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国保多古中央病院事業会計において、電子カルテ整備などの経費により黒字額が減少しているが、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一般会計及び特別会計、企業会計まで全ての会計において赤字は生じていない。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今後も適正な財政運営に努めるとともに、更なる改善を図る。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7595060</v>
      </c>
      <c r="BO4" s="461"/>
      <c r="BP4" s="461"/>
      <c r="BQ4" s="461"/>
      <c r="BR4" s="461"/>
      <c r="BS4" s="461"/>
      <c r="BT4" s="461"/>
      <c r="BU4" s="462"/>
      <c r="BV4" s="460">
        <v>7393612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9.8000000000000007</v>
      </c>
      <c r="CU4" s="642"/>
      <c r="CV4" s="642"/>
      <c r="CW4" s="642"/>
      <c r="CX4" s="642"/>
      <c r="CY4" s="642"/>
      <c r="CZ4" s="642"/>
      <c r="DA4" s="643"/>
      <c r="DB4" s="641">
        <v>14.7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7123365</v>
      </c>
      <c r="BO5" s="466"/>
      <c r="BP5" s="466"/>
      <c r="BQ5" s="466"/>
      <c r="BR5" s="466"/>
      <c r="BS5" s="466"/>
      <c r="BT5" s="466"/>
      <c r="BU5" s="467"/>
      <c r="BV5" s="465">
        <v>6763175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90.6</v>
      </c>
      <c r="CU5" s="436"/>
      <c r="CV5" s="436"/>
      <c r="CW5" s="436"/>
      <c r="CX5" s="436"/>
      <c r="CY5" s="436"/>
      <c r="CZ5" s="436"/>
      <c r="DA5" s="437"/>
      <c r="DB5" s="435">
        <v>84.3</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471695</v>
      </c>
      <c r="BO6" s="466"/>
      <c r="BP6" s="466"/>
      <c r="BQ6" s="466"/>
      <c r="BR6" s="466"/>
      <c r="BS6" s="466"/>
      <c r="BT6" s="466"/>
      <c r="BU6" s="467"/>
      <c r="BV6" s="465">
        <v>630437</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95.2</v>
      </c>
      <c r="CU6" s="616"/>
      <c r="CV6" s="616"/>
      <c r="CW6" s="616"/>
      <c r="CX6" s="616"/>
      <c r="CY6" s="616"/>
      <c r="CZ6" s="616"/>
      <c r="DA6" s="617"/>
      <c r="DB6" s="615">
        <v>89.2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47807</v>
      </c>
      <c r="BO7" s="466"/>
      <c r="BP7" s="466"/>
      <c r="BQ7" s="466"/>
      <c r="BR7" s="466"/>
      <c r="BS7" s="466"/>
      <c r="BT7" s="466"/>
      <c r="BU7" s="467"/>
      <c r="BV7" s="465">
        <v>1080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4306799</v>
      </c>
      <c r="CU7" s="466"/>
      <c r="CV7" s="466"/>
      <c r="CW7" s="466"/>
      <c r="CX7" s="466"/>
      <c r="CY7" s="466"/>
      <c r="CZ7" s="466"/>
      <c r="DA7" s="467"/>
      <c r="DB7" s="465">
        <v>4275987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423888</v>
      </c>
      <c r="BO8" s="466"/>
      <c r="BP8" s="466"/>
      <c r="BQ8" s="466"/>
      <c r="BR8" s="466"/>
      <c r="BS8" s="466"/>
      <c r="BT8" s="466"/>
      <c r="BU8" s="467"/>
      <c r="BV8" s="465">
        <v>629357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v>
      </c>
      <c r="CU8" s="579"/>
      <c r="CV8" s="579"/>
      <c r="CW8" s="579"/>
      <c r="CX8" s="579"/>
      <c r="CY8" s="579"/>
      <c r="CZ8" s="579"/>
      <c r="DA8" s="580"/>
      <c r="DB8" s="578">
        <v>0.56000000000000005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14724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-205469</v>
      </c>
      <c r="BO9" s="466"/>
      <c r="BP9" s="466"/>
      <c r="BQ9" s="466"/>
      <c r="BR9" s="466"/>
      <c r="BS9" s="466"/>
      <c r="BT9" s="466"/>
      <c r="BU9" s="467"/>
      <c r="BV9" s="465">
        <v>3193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5.5</v>
      </c>
      <c r="CU9" s="436"/>
      <c r="CV9" s="436"/>
      <c r="CW9" s="436"/>
      <c r="CX9" s="436"/>
      <c r="CY9" s="436"/>
      <c r="CZ9" s="436"/>
      <c r="DA9" s="437"/>
      <c r="DB9" s="435">
        <v>5.3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16002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314329</v>
      </c>
      <c r="BO10" s="466"/>
      <c r="BP10" s="466"/>
      <c r="BQ10" s="466"/>
      <c r="BR10" s="466"/>
      <c r="BS10" s="466"/>
      <c r="BT10" s="466"/>
      <c r="BU10" s="467"/>
      <c r="BV10" s="465">
        <v>311967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14709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108</v>
      </c>
      <c r="AV12" s="523"/>
      <c r="AW12" s="523"/>
      <c r="AX12" s="523"/>
      <c r="AY12" s="445" t="s">
        <v>135</v>
      </c>
      <c r="AZ12" s="446"/>
      <c r="BA12" s="446"/>
      <c r="BB12" s="446"/>
      <c r="BC12" s="446"/>
      <c r="BD12" s="446"/>
      <c r="BE12" s="446"/>
      <c r="BF12" s="446"/>
      <c r="BG12" s="446"/>
      <c r="BH12" s="446"/>
      <c r="BI12" s="446"/>
      <c r="BJ12" s="446"/>
      <c r="BK12" s="446"/>
      <c r="BL12" s="446"/>
      <c r="BM12" s="447"/>
      <c r="BN12" s="465">
        <v>441582</v>
      </c>
      <c r="BO12" s="466"/>
      <c r="BP12" s="466"/>
      <c r="BQ12" s="466"/>
      <c r="BR12" s="466"/>
      <c r="BS12" s="466"/>
      <c r="BT12" s="466"/>
      <c r="BU12" s="467"/>
      <c r="BV12" s="465">
        <v>390317</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14302</v>
      </c>
      <c r="S13" s="569"/>
      <c r="T13" s="569"/>
      <c r="U13" s="569"/>
      <c r="V13" s="570"/>
      <c r="W13" s="556" t="s">
        <v>140</v>
      </c>
      <c r="X13" s="478"/>
      <c r="Y13" s="478"/>
      <c r="Z13" s="478"/>
      <c r="AA13" s="478"/>
      <c r="AB13" s="479"/>
      <c r="AC13" s="441">
        <v>1535</v>
      </c>
      <c r="AD13" s="442"/>
      <c r="AE13" s="442"/>
      <c r="AF13" s="442"/>
      <c r="AG13" s="443"/>
      <c r="AH13" s="441">
        <v>1704</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-332722</v>
      </c>
      <c r="BO13" s="466"/>
      <c r="BP13" s="466"/>
      <c r="BQ13" s="466"/>
      <c r="BR13" s="466"/>
      <c r="BS13" s="466"/>
      <c r="BT13" s="466"/>
      <c r="BU13" s="467"/>
      <c r="BV13" s="465">
        <v>-75157</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3.5</v>
      </c>
      <c r="CU13" s="436"/>
      <c r="CV13" s="436"/>
      <c r="CW13" s="436"/>
      <c r="CX13" s="436"/>
      <c r="CY13" s="436"/>
      <c r="CZ13" s="436"/>
      <c r="DA13" s="437"/>
      <c r="DB13" s="435">
        <v>3.7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14943</v>
      </c>
      <c r="S14" s="569"/>
      <c r="T14" s="569"/>
      <c r="U14" s="569"/>
      <c r="V14" s="570"/>
      <c r="W14" s="571"/>
      <c r="X14" s="481"/>
      <c r="Y14" s="481"/>
      <c r="Z14" s="481"/>
      <c r="AA14" s="481"/>
      <c r="AB14" s="482"/>
      <c r="AC14" s="561">
        <v>19.5</v>
      </c>
      <c r="AD14" s="562"/>
      <c r="AE14" s="562"/>
      <c r="AF14" s="562"/>
      <c r="AG14" s="563"/>
      <c r="AH14" s="561">
        <v>20.5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14539</v>
      </c>
      <c r="S15" s="569"/>
      <c r="T15" s="569"/>
      <c r="U15" s="569"/>
      <c r="V15" s="570"/>
      <c r="W15" s="556" t="s">
        <v>148</v>
      </c>
      <c r="X15" s="478"/>
      <c r="Y15" s="478"/>
      <c r="Z15" s="478"/>
      <c r="AA15" s="478"/>
      <c r="AB15" s="479"/>
      <c r="AC15" s="441">
        <v>1545</v>
      </c>
      <c r="AD15" s="442"/>
      <c r="AE15" s="442"/>
      <c r="AF15" s="442"/>
      <c r="AG15" s="443"/>
      <c r="AH15" s="441">
        <v>1628</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2207853</v>
      </c>
      <c r="BO15" s="461"/>
      <c r="BP15" s="461"/>
      <c r="BQ15" s="461"/>
      <c r="BR15" s="461"/>
      <c r="BS15" s="461"/>
      <c r="BT15" s="461"/>
      <c r="BU15" s="462"/>
      <c r="BV15" s="460">
        <v>2042925</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19.7</v>
      </c>
      <c r="AD16" s="562"/>
      <c r="AE16" s="562"/>
      <c r="AF16" s="562"/>
      <c r="AG16" s="563"/>
      <c r="AH16" s="561">
        <v>19.600000000000001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3452809</v>
      </c>
      <c r="BO16" s="466"/>
      <c r="BP16" s="466"/>
      <c r="BQ16" s="466"/>
      <c r="BR16" s="466"/>
      <c r="BS16" s="466"/>
      <c r="BT16" s="466"/>
      <c r="BU16" s="467"/>
      <c r="BV16" s="465">
        <v>3454858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152</v>
      </c>
      <c r="S17" s="554"/>
      <c r="T17" s="554"/>
      <c r="U17" s="554"/>
      <c r="V17" s="555"/>
      <c r="W17" s="556" t="s">
        <v>155</v>
      </c>
      <c r="X17" s="478"/>
      <c r="Y17" s="478"/>
      <c r="Z17" s="478"/>
      <c r="AA17" s="478"/>
      <c r="AB17" s="479"/>
      <c r="AC17" s="441">
        <v>4779</v>
      </c>
      <c r="AD17" s="442"/>
      <c r="AE17" s="442"/>
      <c r="AF17" s="442"/>
      <c r="AG17" s="443"/>
      <c r="AH17" s="441">
        <v>4962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2843008</v>
      </c>
      <c r="BO17" s="466"/>
      <c r="BP17" s="466"/>
      <c r="BQ17" s="466"/>
      <c r="BR17" s="466"/>
      <c r="BS17" s="466"/>
      <c r="BT17" s="466"/>
      <c r="BU17" s="467"/>
      <c r="BV17" s="465">
        <v>2622869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72.8</v>
      </c>
      <c r="M18" s="530"/>
      <c r="N18" s="530"/>
      <c r="O18" s="530"/>
      <c r="P18" s="530"/>
      <c r="Q18" s="530"/>
      <c r="R18" s="531"/>
      <c r="S18" s="531"/>
      <c r="T18" s="531"/>
      <c r="U18" s="531"/>
      <c r="V18" s="532"/>
      <c r="W18" s="546"/>
      <c r="X18" s="547"/>
      <c r="Y18" s="547"/>
      <c r="Z18" s="547"/>
      <c r="AA18" s="547"/>
      <c r="AB18" s="557"/>
      <c r="AC18" s="429">
        <v>60.8</v>
      </c>
      <c r="AD18" s="430"/>
      <c r="AE18" s="430"/>
      <c r="AF18" s="430"/>
      <c r="AG18" s="533"/>
      <c r="AH18" s="429">
        <v>59.8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3740671</v>
      </c>
      <c r="BO18" s="466"/>
      <c r="BP18" s="466"/>
      <c r="BQ18" s="466"/>
      <c r="BR18" s="466"/>
      <c r="BS18" s="466"/>
      <c r="BT18" s="466"/>
      <c r="BU18" s="467"/>
      <c r="BV18" s="465">
        <v>3688356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202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5504906</v>
      </c>
      <c r="BO19" s="466"/>
      <c r="BP19" s="466"/>
      <c r="BQ19" s="466"/>
      <c r="BR19" s="466"/>
      <c r="BS19" s="466"/>
      <c r="BT19" s="466"/>
      <c r="BU19" s="467"/>
      <c r="BV19" s="465">
        <v>5836453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5053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4177465</v>
      </c>
      <c r="BO23" s="466"/>
      <c r="BP23" s="466"/>
      <c r="BQ23" s="466"/>
      <c r="BR23" s="466"/>
      <c r="BS23" s="466"/>
      <c r="BT23" s="466"/>
      <c r="BU23" s="467"/>
      <c r="BV23" s="465">
        <v>3861060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7850</v>
      </c>
      <c r="R24" s="442"/>
      <c r="S24" s="442"/>
      <c r="T24" s="442"/>
      <c r="U24" s="442"/>
      <c r="V24" s="443"/>
      <c r="W24" s="507"/>
      <c r="X24" s="498"/>
      <c r="Y24" s="499"/>
      <c r="Z24" s="438" t="s">
        <v>171</v>
      </c>
      <c r="AA24" s="439"/>
      <c r="AB24" s="439"/>
      <c r="AC24" s="439"/>
      <c r="AD24" s="439"/>
      <c r="AE24" s="439"/>
      <c r="AF24" s="439"/>
      <c r="AG24" s="440"/>
      <c r="AH24" s="441">
        <v>155</v>
      </c>
      <c r="AI24" s="442"/>
      <c r="AJ24" s="442"/>
      <c r="AK24" s="442"/>
      <c r="AL24" s="443"/>
      <c r="AM24" s="441">
        <v>445005</v>
      </c>
      <c r="AN24" s="442"/>
      <c r="AO24" s="442"/>
      <c r="AP24" s="442"/>
      <c r="AQ24" s="442"/>
      <c r="AR24" s="443"/>
      <c r="AS24" s="441">
        <v>2871</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3826167</v>
      </c>
      <c r="BO24" s="466"/>
      <c r="BP24" s="466"/>
      <c r="BQ24" s="466"/>
      <c r="BR24" s="466"/>
      <c r="BS24" s="466"/>
      <c r="BT24" s="466"/>
      <c r="BU24" s="467"/>
      <c r="BV24" s="465">
        <v>3741014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6440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9230</v>
      </c>
      <c r="BO25" s="461"/>
      <c r="BP25" s="461"/>
      <c r="BQ25" s="461"/>
      <c r="BR25" s="461"/>
      <c r="BS25" s="461"/>
      <c r="BT25" s="461"/>
      <c r="BU25" s="462"/>
      <c r="BV25" s="460">
        <v>150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5650</v>
      </c>
      <c r="R26" s="442"/>
      <c r="S26" s="442"/>
      <c r="T26" s="442"/>
      <c r="U26" s="442"/>
      <c r="V26" s="443"/>
      <c r="W26" s="507"/>
      <c r="X26" s="498"/>
      <c r="Y26" s="499"/>
      <c r="Z26" s="438" t="s">
        <v>177</v>
      </c>
      <c r="AA26" s="520"/>
      <c r="AB26" s="520"/>
      <c r="AC26" s="520"/>
      <c r="AD26" s="520"/>
      <c r="AE26" s="520"/>
      <c r="AF26" s="520"/>
      <c r="AG26" s="521"/>
      <c r="AH26" s="441">
        <v>6</v>
      </c>
      <c r="AI26" s="442"/>
      <c r="AJ26" s="442"/>
      <c r="AK26" s="442"/>
      <c r="AL26" s="443"/>
      <c r="AM26" s="441">
        <v>13548</v>
      </c>
      <c r="AN26" s="442"/>
      <c r="AO26" s="442"/>
      <c r="AP26" s="442"/>
      <c r="AQ26" s="442"/>
      <c r="AR26" s="443"/>
      <c r="AS26" s="441">
        <v>2258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2980</v>
      </c>
      <c r="R27" s="442"/>
      <c r="S27" s="442"/>
      <c r="T27" s="442"/>
      <c r="U27" s="442"/>
      <c r="V27" s="443"/>
      <c r="W27" s="507"/>
      <c r="X27" s="498"/>
      <c r="Y27" s="499"/>
      <c r="Z27" s="438" t="s">
        <v>180</v>
      </c>
      <c r="AA27" s="439"/>
      <c r="AB27" s="439"/>
      <c r="AC27" s="439"/>
      <c r="AD27" s="439"/>
      <c r="AE27" s="439"/>
      <c r="AF27" s="439"/>
      <c r="AG27" s="440"/>
      <c r="AH27" s="441">
        <v>1</v>
      </c>
      <c r="AI27" s="442"/>
      <c r="AJ27" s="442"/>
      <c r="AK27" s="442"/>
      <c r="AL27" s="443"/>
      <c r="AM27" s="441" t="s">
        <v>181</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2430</v>
      </c>
      <c r="R28" s="442"/>
      <c r="S28" s="442"/>
      <c r="T28" s="442"/>
      <c r="U28" s="442"/>
      <c r="V28" s="443"/>
      <c r="W28" s="507"/>
      <c r="X28" s="498"/>
      <c r="Y28" s="499"/>
      <c r="Z28" s="438" t="s">
        <v>184</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1620344</v>
      </c>
      <c r="BO28" s="461"/>
      <c r="BP28" s="461"/>
      <c r="BQ28" s="461"/>
      <c r="BR28" s="461"/>
      <c r="BS28" s="461"/>
      <c r="BT28" s="461"/>
      <c r="BU28" s="462"/>
      <c r="BV28" s="460">
        <v>1747597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12</v>
      </c>
      <c r="M29" s="442"/>
      <c r="N29" s="442"/>
      <c r="O29" s="442"/>
      <c r="P29" s="443"/>
      <c r="Q29" s="441">
        <v>2200</v>
      </c>
      <c r="R29" s="442"/>
      <c r="S29" s="442"/>
      <c r="T29" s="442"/>
      <c r="U29" s="442"/>
      <c r="V29" s="443"/>
      <c r="W29" s="508"/>
      <c r="X29" s="509"/>
      <c r="Y29" s="510"/>
      <c r="Z29" s="438" t="s">
        <v>187</v>
      </c>
      <c r="AA29" s="439"/>
      <c r="AB29" s="439"/>
      <c r="AC29" s="439"/>
      <c r="AD29" s="439"/>
      <c r="AE29" s="439"/>
      <c r="AF29" s="439"/>
      <c r="AG29" s="440"/>
      <c r="AH29" s="441">
        <v>156</v>
      </c>
      <c r="AI29" s="442"/>
      <c r="AJ29" s="442"/>
      <c r="AK29" s="442"/>
      <c r="AL29" s="443"/>
      <c r="AM29" s="441">
        <v>448897</v>
      </c>
      <c r="AN29" s="442"/>
      <c r="AO29" s="442"/>
      <c r="AP29" s="442"/>
      <c r="AQ29" s="442"/>
      <c r="AR29" s="443"/>
      <c r="AS29" s="441">
        <v>2878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355993</v>
      </c>
      <c r="BO29" s="466"/>
      <c r="BP29" s="466"/>
      <c r="BQ29" s="466"/>
      <c r="BR29" s="466"/>
      <c r="BS29" s="466"/>
      <c r="BT29" s="466"/>
      <c r="BU29" s="467"/>
      <c r="BV29" s="465">
        <v>355922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699993</v>
      </c>
      <c r="BO30" s="469"/>
      <c r="BP30" s="469"/>
      <c r="BQ30" s="469"/>
      <c r="BR30" s="469"/>
      <c r="BS30" s="469"/>
      <c r="BT30" s="469"/>
      <c r="BU30" s="470"/>
      <c r="BV30" s="468">
        <v>843103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香取広域市町村圏事務組合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(株)多古</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学校給食センター事業特別会計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国保多古中央病院事業会計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東総衛生組合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(株)ティ・ティ・エス</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匝瑳市ほか二町環境衛生組合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千葉県後期高齢者医療広域連合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千葉県後期高齢者医療広域連合（特別会計）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千葉県市町村総合事務組合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千葉県市町村総合事務組合（千葉県自治会館管理運営特別会計）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千葉県市町村総合事務組合（千葉県自治研修センター特別会計）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千葉県市町村総合事務組合（千葉県市町村交通災害共済特別会計）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qzwZBN7O4uW5SrLpUsYFLywZnBSdlPu2qKmONLt+zT1iMQ/bye6XKs2d91NltSeZWZGeTBa+KFPma/YpC5CgQ==" saltValue="vvXf25PLCVmsZ4vSfHtz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9"/>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553</v>
      </c>
      <c r="D34" s="1244"/>
      <c r="E34" s="1245"/>
      <c r="F34" s="32">
        <v>13.22</v>
      </c>
      <c r="G34" s="33">
        <v>15.18</v>
      </c>
      <c r="H34" s="33">
        <v>14.36</v>
      </c>
      <c r="I34" s="33">
        <v>14.63</v>
      </c>
      <c r="J34" s="34">
        <v>9.7799999999999994</v>
      </c>
      <c r="K34" s="22"/>
      <c r="L34" s="22"/>
      <c r="M34" s="22"/>
      <c r="N34" s="22"/>
      <c r="O34" s="22"/>
      <c r="P34" s="22"/>
    </row>
    <row r="35" spans="1:16" ht="39" customHeight="1" x14ac:dyDescent="0.15">
      <c r="A35" s="22"/>
      <c r="B35" s="35"/>
      <c r="C35" s="1238" t="s">
        <v>554</v>
      </c>
      <c r="D35" s="1239"/>
      <c r="E35" s="1240"/>
      <c r="F35" s="36">
        <v>10.44</v>
      </c>
      <c r="G35" s="37">
        <v>10.41</v>
      </c>
      <c r="H35" s="37">
        <v>9.85</v>
      </c>
      <c r="I35" s="37">
        <v>9.07</v>
      </c>
      <c r="J35" s="38">
        <v>8.82</v>
      </c>
      <c r="K35" s="22"/>
      <c r="L35" s="22"/>
      <c r="M35" s="22"/>
      <c r="N35" s="22"/>
      <c r="O35" s="22"/>
      <c r="P35" s="22"/>
    </row>
    <row r="36" spans="1:16" ht="39" customHeight="1" x14ac:dyDescent="0.15">
      <c r="A36" s="22"/>
      <c r="B36" s="35"/>
      <c r="C36" s="1238" t="s">
        <v>555</v>
      </c>
      <c r="D36" s="1239"/>
      <c r="E36" s="1240"/>
      <c r="F36" s="36">
        <v>6.26</v>
      </c>
      <c r="G36" s="37">
        <v>6.53</v>
      </c>
      <c r="H36" s="37">
        <v>5.26</v>
      </c>
      <c r="I36" s="37">
        <v>4.79</v>
      </c>
      <c r="J36" s="38">
        <v>5.29</v>
      </c>
      <c r="K36" s="22"/>
      <c r="L36" s="22"/>
      <c r="M36" s="22"/>
      <c r="N36" s="22"/>
      <c r="O36" s="22"/>
      <c r="P36" s="22"/>
    </row>
    <row r="37" spans="1:16" ht="39" customHeight="1" x14ac:dyDescent="0.15">
      <c r="A37" s="22"/>
      <c r="B37" s="35"/>
      <c r="C37" s="1238" t="s">
        <v>556</v>
      </c>
      <c r="D37" s="1239"/>
      <c r="E37" s="1240"/>
      <c r="F37" s="36">
        <v>20.84</v>
      </c>
      <c r="G37" s="37">
        <v>18.63</v>
      </c>
      <c r="H37" s="37">
        <v>16.23</v>
      </c>
      <c r="I37" s="37">
        <v>9.86</v>
      </c>
      <c r="J37" s="38">
        <v>4.74</v>
      </c>
      <c r="K37" s="22"/>
      <c r="L37" s="22"/>
      <c r="M37" s="22"/>
      <c r="N37" s="22"/>
      <c r="O37" s="22"/>
      <c r="P37" s="22"/>
    </row>
    <row r="38" spans="1:16" ht="39" customHeight="1" x14ac:dyDescent="0.15">
      <c r="A38" s="22"/>
      <c r="B38" s="35"/>
      <c r="C38" s="1238" t="s">
        <v>557</v>
      </c>
      <c r="D38" s="1239"/>
      <c r="E38" s="1240"/>
      <c r="F38" s="36">
        <v>2.38</v>
      </c>
      <c r="G38" s="37">
        <v>2.96</v>
      </c>
      <c r="H38" s="37">
        <v>3.64</v>
      </c>
      <c r="I38" s="37">
        <v>4.9000000000000004</v>
      </c>
      <c r="J38" s="38">
        <v>2.13</v>
      </c>
      <c r="K38" s="22"/>
      <c r="L38" s="22"/>
      <c r="M38" s="22"/>
      <c r="N38" s="22"/>
      <c r="O38" s="22"/>
      <c r="P38" s="22"/>
    </row>
    <row r="39" spans="1:16" ht="39" customHeight="1" x14ac:dyDescent="0.15">
      <c r="A39" s="22"/>
      <c r="B39" s="35"/>
      <c r="C39" s="1238" t="s">
        <v>558</v>
      </c>
      <c r="D39" s="1239"/>
      <c r="E39" s="1240"/>
      <c r="F39" s="36">
        <v>7.0000000000000007E-2</v>
      </c>
      <c r="G39" s="37">
        <v>0.12</v>
      </c>
      <c r="H39" s="37">
        <v>0.14000000000000001</v>
      </c>
      <c r="I39" s="37">
        <v>0.08</v>
      </c>
      <c r="J39" s="38">
        <v>0.14000000000000001</v>
      </c>
      <c r="K39" s="22"/>
      <c r="L39" s="22"/>
      <c r="M39" s="22"/>
      <c r="N39" s="22"/>
      <c r="O39" s="22"/>
      <c r="P39" s="22"/>
    </row>
    <row r="40" spans="1:16" ht="39" customHeight="1" x14ac:dyDescent="0.15">
      <c r="A40" s="22"/>
      <c r="B40" s="35"/>
      <c r="C40" s="1238" t="s">
        <v>559</v>
      </c>
      <c r="D40" s="1239"/>
      <c r="E40" s="1240"/>
      <c r="F40" s="36">
        <v>0.05</v>
      </c>
      <c r="G40" s="37">
        <v>0.12</v>
      </c>
      <c r="H40" s="37">
        <v>0.09</v>
      </c>
      <c r="I40" s="37">
        <v>0.08</v>
      </c>
      <c r="J40" s="38">
        <v>0.06</v>
      </c>
      <c r="K40" s="22"/>
      <c r="L40" s="22"/>
      <c r="M40" s="22"/>
      <c r="N40" s="22"/>
      <c r="O40" s="22"/>
      <c r="P40" s="22"/>
    </row>
    <row r="41" spans="1:16" ht="39" customHeight="1" x14ac:dyDescent="0.15">
      <c r="A41" s="22"/>
      <c r="B41" s="35"/>
      <c r="C41" s="1238" t="s">
        <v>560</v>
      </c>
      <c r="D41" s="1239"/>
      <c r="E41" s="1240"/>
      <c r="F41" s="36">
        <v>0.08</v>
      </c>
      <c r="G41" s="37">
        <v>0.01</v>
      </c>
      <c r="H41" s="37">
        <v>0</v>
      </c>
      <c r="I41" s="37">
        <v>0.01</v>
      </c>
      <c r="J41" s="38">
        <v>0.02</v>
      </c>
      <c r="K41" s="22"/>
      <c r="L41" s="22"/>
      <c r="M41" s="22"/>
      <c r="N41" s="22"/>
      <c r="O41" s="22"/>
      <c r="P41" s="22"/>
    </row>
    <row r="42" spans="1:16" ht="39" customHeight="1" x14ac:dyDescent="0.15">
      <c r="A42" s="22"/>
      <c r="B42" s="39"/>
      <c r="C42" s="1238" t="s">
        <v>561</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562</v>
      </c>
      <c r="D43" s="1242"/>
      <c r="E43" s="1243"/>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row r="49" ht="12.95" hidden="1" customHeight="1" x14ac:dyDescent="0.15"/>
  </sheetData>
  <sheetProtection algorithmName="SHA-512" hashValue="y/rbnHBNb/En8kgYFVLV4fw1Z+qF446mcEnWAHC7dqhVJbSPZRh2rpvJbLWf5TZEUrvV4okVHUWoeVURcHH+7A==" saltValue="AfQPRHGGm/exHb6RU2k8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330</v>
      </c>
      <c r="L45" s="60">
        <v>293</v>
      </c>
      <c r="M45" s="60">
        <v>289</v>
      </c>
      <c r="N45" s="60">
        <v>313</v>
      </c>
      <c r="O45" s="61">
        <v>303</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504</v>
      </c>
      <c r="L46" s="64" t="s">
        <v>504</v>
      </c>
      <c r="M46" s="64" t="s">
        <v>504</v>
      </c>
      <c r="N46" s="64" t="s">
        <v>504</v>
      </c>
      <c r="O46" s="65" t="s">
        <v>504</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504</v>
      </c>
      <c r="L47" s="64" t="s">
        <v>504</v>
      </c>
      <c r="M47" s="64" t="s">
        <v>504</v>
      </c>
      <c r="N47" s="64" t="s">
        <v>504</v>
      </c>
      <c r="O47" s="65" t="s">
        <v>504</v>
      </c>
      <c r="P47" s="48"/>
      <c r="Q47" s="48"/>
      <c r="R47" s="48"/>
      <c r="S47" s="48"/>
      <c r="T47" s="48"/>
      <c r="U47" s="48"/>
    </row>
    <row r="48" spans="1:21" ht="30.75" customHeight="1" x14ac:dyDescent="0.15">
      <c r="A48" s="48"/>
      <c r="B48" s="1266"/>
      <c r="C48" s="1267"/>
      <c r="D48" s="62"/>
      <c r="E48" s="1248" t="s">
        <v>14</v>
      </c>
      <c r="F48" s="1248"/>
      <c r="G48" s="1248"/>
      <c r="H48" s="1248"/>
      <c r="I48" s="1248"/>
      <c r="J48" s="1249"/>
      <c r="K48" s="63">
        <v>234</v>
      </c>
      <c r="L48" s="64">
        <v>204</v>
      </c>
      <c r="M48" s="64">
        <v>202</v>
      </c>
      <c r="N48" s="64">
        <v>211</v>
      </c>
      <c r="O48" s="65">
        <v>203</v>
      </c>
      <c r="P48" s="48"/>
      <c r="Q48" s="48"/>
      <c r="R48" s="48"/>
      <c r="S48" s="48"/>
      <c r="T48" s="48"/>
      <c r="U48" s="48"/>
    </row>
    <row r="49" spans="1:21" ht="30.75" customHeight="1" x14ac:dyDescent="0.15">
      <c r="A49" s="48"/>
      <c r="B49" s="1266"/>
      <c r="C49" s="1267"/>
      <c r="D49" s="62"/>
      <c r="E49" s="1248" t="s">
        <v>15</v>
      </c>
      <c r="F49" s="1248"/>
      <c r="G49" s="1248"/>
      <c r="H49" s="1248"/>
      <c r="I49" s="1248"/>
      <c r="J49" s="1249"/>
      <c r="K49" s="63">
        <v>66</v>
      </c>
      <c r="L49" s="64">
        <v>76</v>
      </c>
      <c r="M49" s="64">
        <v>84</v>
      </c>
      <c r="N49" s="64">
        <v>70</v>
      </c>
      <c r="O49" s="65">
        <v>66</v>
      </c>
      <c r="P49" s="48"/>
      <c r="Q49" s="48"/>
      <c r="R49" s="48"/>
      <c r="S49" s="48"/>
      <c r="T49" s="48"/>
      <c r="U49" s="48"/>
    </row>
    <row r="50" spans="1:21" ht="30.75" customHeight="1" x14ac:dyDescent="0.15">
      <c r="A50" s="48"/>
      <c r="B50" s="1266"/>
      <c r="C50" s="1267"/>
      <c r="D50" s="62"/>
      <c r="E50" s="1248" t="s">
        <v>16</v>
      </c>
      <c r="F50" s="1248"/>
      <c r="G50" s="1248"/>
      <c r="H50" s="1248"/>
      <c r="I50" s="1248"/>
      <c r="J50" s="1249"/>
      <c r="K50" s="63">
        <v>0</v>
      </c>
      <c r="L50" s="64">
        <v>0</v>
      </c>
      <c r="M50" s="64">
        <v>0</v>
      </c>
      <c r="N50" s="64">
        <v>0</v>
      </c>
      <c r="O50" s="65">
        <v>0</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504</v>
      </c>
      <c r="L51" s="64" t="s">
        <v>504</v>
      </c>
      <c r="M51" s="64" t="s">
        <v>504</v>
      </c>
      <c r="N51" s="64" t="s">
        <v>504</v>
      </c>
      <c r="O51" s="65" t="s">
        <v>504</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429</v>
      </c>
      <c r="L52" s="64">
        <v>408</v>
      </c>
      <c r="M52" s="64">
        <v>466</v>
      </c>
      <c r="N52" s="64">
        <v>436</v>
      </c>
      <c r="O52" s="65">
        <v>432</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201</v>
      </c>
      <c r="L53" s="69">
        <v>165</v>
      </c>
      <c r="M53" s="69">
        <v>109</v>
      </c>
      <c r="N53" s="69">
        <v>158</v>
      </c>
      <c r="O53" s="70">
        <v>140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54" t="s">
        <v>24</v>
      </c>
      <c r="C57" s="1255"/>
      <c r="D57" s="1258" t="s">
        <v>25</v>
      </c>
      <c r="E57" s="1259"/>
      <c r="F57" s="1259"/>
      <c r="G57" s="1259"/>
      <c r="H57" s="1259"/>
      <c r="I57" s="1259"/>
      <c r="J57" s="1260"/>
      <c r="K57" s="82">
        <v>0</v>
      </c>
      <c r="L57" s="83">
        <v>0</v>
      </c>
      <c r="M57" s="83">
        <v>0</v>
      </c>
      <c r="N57" s="83">
        <v>0</v>
      </c>
      <c r="O57" s="84">
        <v>0</v>
      </c>
    </row>
    <row r="58" spans="1:21" ht="31.5" customHeight="1" thickBot="1" x14ac:dyDescent="0.2">
      <c r="B58" s="1256"/>
      <c r="C58" s="1257"/>
      <c r="D58" s="1261" t="s">
        <v>26</v>
      </c>
      <c r="E58" s="1262"/>
      <c r="F58" s="1262"/>
      <c r="G58" s="1262"/>
      <c r="H58" s="1262"/>
      <c r="I58" s="1262"/>
      <c r="J58" s="1263"/>
      <c r="K58" s="85">
        <v>0</v>
      </c>
      <c r="L58" s="86">
        <v>0</v>
      </c>
      <c r="M58" s="86">
        <v>0</v>
      </c>
      <c r="N58" s="86">
        <v>0</v>
      </c>
      <c r="O58" s="87">
        <v>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glKCX5SceK0rX8t19G0YyM8O0fclbMgWefpjWdf89PTF8GwrInjH6jaksATFwsOsrdb//Tt6WmDwYkvN6tczrg==" saltValue="kA9VpwI96RdSeYYs4OiT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545</v>
      </c>
      <c r="J40" s="99" t="s">
        <v>546</v>
      </c>
      <c r="K40" s="99" t="s">
        <v>547</v>
      </c>
      <c r="L40" s="99" t="s">
        <v>548</v>
      </c>
      <c r="M40" s="100" t="s">
        <v>549</v>
      </c>
    </row>
    <row r="41" spans="2:13" ht="27.75" customHeight="1" x14ac:dyDescent="0.15">
      <c r="B41" s="1284" t="s">
        <v>29</v>
      </c>
      <c r="C41" s="1285"/>
      <c r="D41" s="101"/>
      <c r="E41" s="1286" t="s">
        <v>30</v>
      </c>
      <c r="F41" s="1286"/>
      <c r="G41" s="1286"/>
      <c r="H41" s="1287"/>
      <c r="I41" s="102">
        <v>3452</v>
      </c>
      <c r="J41" s="103">
        <v>3941</v>
      </c>
      <c r="K41" s="103">
        <v>3694</v>
      </c>
      <c r="L41" s="103">
        <v>3861</v>
      </c>
      <c r="M41" s="104">
        <v>4177</v>
      </c>
    </row>
    <row r="42" spans="2:13" ht="27.75" customHeight="1" x14ac:dyDescent="0.15">
      <c r="B42" s="1274"/>
      <c r="C42" s="1275"/>
      <c r="D42" s="105"/>
      <c r="E42" s="1278" t="s">
        <v>31</v>
      </c>
      <c r="F42" s="1278"/>
      <c r="G42" s="1278"/>
      <c r="H42" s="1279"/>
      <c r="I42" s="106" t="s">
        <v>504</v>
      </c>
      <c r="J42" s="107" t="s">
        <v>504</v>
      </c>
      <c r="K42" s="107" t="s">
        <v>504</v>
      </c>
      <c r="L42" s="107" t="s">
        <v>504</v>
      </c>
      <c r="M42" s="108" t="s">
        <v>504</v>
      </c>
    </row>
    <row r="43" spans="2:13" ht="27.75" customHeight="1" x14ac:dyDescent="0.15">
      <c r="B43" s="1274"/>
      <c r="C43" s="1275"/>
      <c r="D43" s="105"/>
      <c r="E43" s="1278" t="s">
        <v>32</v>
      </c>
      <c r="F43" s="1278"/>
      <c r="G43" s="1278"/>
      <c r="H43" s="1279"/>
      <c r="I43" s="106">
        <v>2001</v>
      </c>
      <c r="J43" s="107">
        <v>1844</v>
      </c>
      <c r="K43" s="107">
        <v>1708</v>
      </c>
      <c r="L43" s="107">
        <v>2335</v>
      </c>
      <c r="M43" s="108">
        <v>2196</v>
      </c>
    </row>
    <row r="44" spans="2:13" ht="27.75" customHeight="1" x14ac:dyDescent="0.15">
      <c r="B44" s="1274"/>
      <c r="C44" s="1275"/>
      <c r="D44" s="105"/>
      <c r="E44" s="1278" t="s">
        <v>33</v>
      </c>
      <c r="F44" s="1278"/>
      <c r="G44" s="1278"/>
      <c r="H44" s="1279"/>
      <c r="I44" s="106">
        <v>438</v>
      </c>
      <c r="J44" s="107">
        <v>380</v>
      </c>
      <c r="K44" s="107">
        <v>314</v>
      </c>
      <c r="L44" s="107">
        <v>268</v>
      </c>
      <c r="M44" s="108">
        <v>219</v>
      </c>
    </row>
    <row r="45" spans="2:13" ht="27.75" customHeight="1" x14ac:dyDescent="0.15">
      <c r="B45" s="1274"/>
      <c r="C45" s="1275"/>
      <c r="D45" s="105"/>
      <c r="E45" s="1278" t="s">
        <v>34</v>
      </c>
      <c r="F45" s="1278"/>
      <c r="G45" s="1278"/>
      <c r="H45" s="1279"/>
      <c r="I45" s="106">
        <v>1395</v>
      </c>
      <c r="J45" s="107">
        <v>1259</v>
      </c>
      <c r="K45" s="107">
        <v>1183</v>
      </c>
      <c r="L45" s="107">
        <v>1121</v>
      </c>
      <c r="M45" s="108">
        <v>1031</v>
      </c>
    </row>
    <row r="46" spans="2:13" ht="27.75" customHeight="1" x14ac:dyDescent="0.15">
      <c r="B46" s="1274"/>
      <c r="C46" s="1275"/>
      <c r="D46" s="109"/>
      <c r="E46" s="1278" t="s">
        <v>35</v>
      </c>
      <c r="F46" s="1278"/>
      <c r="G46" s="1278"/>
      <c r="H46" s="1279"/>
      <c r="I46" s="106" t="s">
        <v>504</v>
      </c>
      <c r="J46" s="107" t="s">
        <v>504</v>
      </c>
      <c r="K46" s="107" t="s">
        <v>504</v>
      </c>
      <c r="L46" s="107" t="s">
        <v>504</v>
      </c>
      <c r="M46" s="108" t="s">
        <v>504</v>
      </c>
    </row>
    <row r="47" spans="2:13" ht="27.75" customHeight="1" x14ac:dyDescent="0.15">
      <c r="B47" s="1274"/>
      <c r="C47" s="1275"/>
      <c r="D47" s="110"/>
      <c r="E47" s="1288" t="s">
        <v>36</v>
      </c>
      <c r="F47" s="1289"/>
      <c r="G47" s="1289"/>
      <c r="H47" s="1290"/>
      <c r="I47" s="106" t="s">
        <v>504</v>
      </c>
      <c r="J47" s="107" t="s">
        <v>504</v>
      </c>
      <c r="K47" s="107" t="s">
        <v>504</v>
      </c>
      <c r="L47" s="107" t="s">
        <v>504</v>
      </c>
      <c r="M47" s="108" t="s">
        <v>504</v>
      </c>
    </row>
    <row r="48" spans="2:13" ht="27.75" customHeight="1" x14ac:dyDescent="0.15">
      <c r="B48" s="1274"/>
      <c r="C48" s="1275"/>
      <c r="D48" s="105"/>
      <c r="E48" s="1278" t="s">
        <v>37</v>
      </c>
      <c r="F48" s="1278"/>
      <c r="G48" s="1278"/>
      <c r="H48" s="1279"/>
      <c r="I48" s="106" t="s">
        <v>504</v>
      </c>
      <c r="J48" s="107" t="s">
        <v>504</v>
      </c>
      <c r="K48" s="107" t="s">
        <v>504</v>
      </c>
      <c r="L48" s="107" t="s">
        <v>504</v>
      </c>
      <c r="M48" s="108" t="s">
        <v>504</v>
      </c>
    </row>
    <row r="49" spans="2:13" ht="27.75" customHeight="1" x14ac:dyDescent="0.15">
      <c r="B49" s="1276"/>
      <c r="C49" s="1277"/>
      <c r="D49" s="105"/>
      <c r="E49" s="1278" t="s">
        <v>38</v>
      </c>
      <c r="F49" s="1278"/>
      <c r="G49" s="1278"/>
      <c r="H49" s="1279"/>
      <c r="I49" s="106" t="s">
        <v>504</v>
      </c>
      <c r="J49" s="107" t="s">
        <v>504</v>
      </c>
      <c r="K49" s="107" t="s">
        <v>504</v>
      </c>
      <c r="L49" s="107" t="s">
        <v>504</v>
      </c>
      <c r="M49" s="108" t="s">
        <v>504</v>
      </c>
    </row>
    <row r="50" spans="2:13" ht="27.75" customHeight="1" x14ac:dyDescent="0.15">
      <c r="B50" s="1272" t="s">
        <v>39</v>
      </c>
      <c r="C50" s="1273"/>
      <c r="D50" s="111"/>
      <c r="E50" s="1278" t="s">
        <v>40</v>
      </c>
      <c r="F50" s="1278"/>
      <c r="G50" s="1278"/>
      <c r="H50" s="1279"/>
      <c r="I50" s="106">
        <v>2769</v>
      </c>
      <c r="J50" s="107">
        <v>2781</v>
      </c>
      <c r="K50" s="107">
        <v>2963</v>
      </c>
      <c r="L50" s="107">
        <v>3096</v>
      </c>
      <c r="M50" s="108">
        <v>2929</v>
      </c>
    </row>
    <row r="51" spans="2:13" ht="27.75" customHeight="1" x14ac:dyDescent="0.15">
      <c r="B51" s="1274"/>
      <c r="C51" s="1275"/>
      <c r="D51" s="105"/>
      <c r="E51" s="1278" t="s">
        <v>41</v>
      </c>
      <c r="F51" s="1278"/>
      <c r="G51" s="1278"/>
      <c r="H51" s="1279"/>
      <c r="I51" s="106" t="s">
        <v>504</v>
      </c>
      <c r="J51" s="107" t="s">
        <v>504</v>
      </c>
      <c r="K51" s="107" t="s">
        <v>504</v>
      </c>
      <c r="L51" s="107" t="s">
        <v>504</v>
      </c>
      <c r="M51" s="108" t="s">
        <v>504</v>
      </c>
    </row>
    <row r="52" spans="2:13" ht="27.75" customHeight="1" x14ac:dyDescent="0.15">
      <c r="B52" s="1276"/>
      <c r="C52" s="1277"/>
      <c r="D52" s="105"/>
      <c r="E52" s="1278" t="s">
        <v>42</v>
      </c>
      <c r="F52" s="1278"/>
      <c r="G52" s="1278"/>
      <c r="H52" s="1279"/>
      <c r="I52" s="106">
        <v>4912</v>
      </c>
      <c r="J52" s="107">
        <v>4955</v>
      </c>
      <c r="K52" s="107">
        <v>4946</v>
      </c>
      <c r="L52" s="107">
        <v>4868</v>
      </c>
      <c r="M52" s="108">
        <v>4793</v>
      </c>
    </row>
    <row r="53" spans="2:13" ht="27.75" customHeight="1" thickBot="1" x14ac:dyDescent="0.2">
      <c r="B53" s="1280" t="s">
        <v>43</v>
      </c>
      <c r="C53" s="1281"/>
      <c r="D53" s="112"/>
      <c r="E53" s="1282" t="s">
        <v>44</v>
      </c>
      <c r="F53" s="1282"/>
      <c r="G53" s="1282"/>
      <c r="H53" s="1283"/>
      <c r="I53" s="113">
        <v>-395</v>
      </c>
      <c r="J53" s="114">
        <v>-313</v>
      </c>
      <c r="K53" s="114">
        <v>-1010</v>
      </c>
      <c r="L53" s="114">
        <v>-379</v>
      </c>
      <c r="M53" s="115">
        <v>-98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OwOzAjwLUFteS4kCU3l1qR9p0T19+GvMs6036VTY+E8qwgn1244LHJZR12cY9JLrDZJb9uxS41F+aAwVfO1eQ==" saltValue="fHn1UsCSdMQYufppz6M1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90"/>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47</v>
      </c>
      <c r="D55" s="1299"/>
      <c r="E55" s="1300"/>
      <c r="F55" s="127">
        <v>1826</v>
      </c>
      <c r="G55" s="127">
        <v>1748</v>
      </c>
      <c r="H55" s="128">
        <v>1620</v>
      </c>
    </row>
    <row r="56" spans="2:8" ht="52.5" customHeight="1" x14ac:dyDescent="0.15">
      <c r="B56" s="129"/>
      <c r="C56" s="1301" t="s">
        <v>48</v>
      </c>
      <c r="D56" s="1301"/>
      <c r="E56" s="1302"/>
      <c r="F56" s="130">
        <v>356</v>
      </c>
      <c r="G56" s="130">
        <v>356</v>
      </c>
      <c r="H56" s="131">
        <v>356</v>
      </c>
    </row>
    <row r="57" spans="2:8" ht="53.25" customHeight="1" x14ac:dyDescent="0.15">
      <c r="B57" s="129"/>
      <c r="C57" s="1303" t="s">
        <v>49</v>
      </c>
      <c r="D57" s="1303"/>
      <c r="E57" s="1304"/>
      <c r="F57" s="132">
        <v>632</v>
      </c>
      <c r="G57" s="132">
        <v>843</v>
      </c>
      <c r="H57" s="133">
        <v>700</v>
      </c>
    </row>
    <row r="58" spans="2:8" ht="45.75" customHeight="1" x14ac:dyDescent="0.15">
      <c r="B58" s="134"/>
      <c r="C58" s="1291" t="s">
        <v>580</v>
      </c>
      <c r="D58" s="1292"/>
      <c r="E58" s="1293"/>
      <c r="F58" s="135">
        <v>281</v>
      </c>
      <c r="G58" s="135">
        <v>281</v>
      </c>
      <c r="H58" s="136">
        <v>250</v>
      </c>
    </row>
    <row r="59" spans="2:8" ht="45.75" customHeight="1" x14ac:dyDescent="0.15">
      <c r="B59" s="134"/>
      <c r="C59" s="1291" t="s">
        <v>579</v>
      </c>
      <c r="D59" s="1292"/>
      <c r="E59" s="1293"/>
      <c r="F59" s="135">
        <v>187</v>
      </c>
      <c r="G59" s="135">
        <v>173</v>
      </c>
      <c r="H59" s="136">
        <v>160</v>
      </c>
    </row>
    <row r="60" spans="2:8" ht="45.75" customHeight="1" x14ac:dyDescent="0.15">
      <c r="B60" s="134"/>
      <c r="C60" s="1291" t="s">
        <v>581</v>
      </c>
      <c r="D60" s="1292"/>
      <c r="E60" s="1293"/>
      <c r="F60" s="135">
        <v>101</v>
      </c>
      <c r="G60" s="135">
        <v>101</v>
      </c>
      <c r="H60" s="136">
        <v>101</v>
      </c>
    </row>
    <row r="61" spans="2:8" ht="45.75" customHeight="1" x14ac:dyDescent="0.15">
      <c r="B61" s="134"/>
      <c r="C61" s="1291" t="s">
        <v>582</v>
      </c>
      <c r="D61" s="1292"/>
      <c r="E61" s="1293"/>
      <c r="F61" s="135">
        <v>0</v>
      </c>
      <c r="G61" s="135">
        <v>45</v>
      </c>
      <c r="H61" s="136">
        <v>53</v>
      </c>
    </row>
    <row r="62" spans="2:8" ht="45.75" customHeight="1" thickBot="1" x14ac:dyDescent="0.2">
      <c r="B62" s="137"/>
      <c r="C62" s="1294" t="s">
        <v>583</v>
      </c>
      <c r="D62" s="1295"/>
      <c r="E62" s="1296"/>
      <c r="F62" s="138">
        <v>0</v>
      </c>
      <c r="G62" s="138">
        <v>0</v>
      </c>
      <c r="H62" s="139">
        <v>50</v>
      </c>
    </row>
    <row r="63" spans="2:8" ht="52.5" customHeight="1" thickBot="1" x14ac:dyDescent="0.2">
      <c r="B63" s="140"/>
      <c r="C63" s="1297" t="s">
        <v>50</v>
      </c>
      <c r="D63" s="1297"/>
      <c r="E63" s="1298"/>
      <c r="F63" s="141">
        <v>2813</v>
      </c>
      <c r="G63" s="141">
        <v>2947</v>
      </c>
      <c r="H63" s="142">
        <v>2676</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row r="85" ht="0" hidden="1" customHeight="1" x14ac:dyDescent="0.15"/>
    <row r="86" ht="0" hidden="1" customHeight="1" x14ac:dyDescent="0.15"/>
    <row r="87" ht="0" hidden="1" customHeight="1" x14ac:dyDescent="0.15"/>
    <row r="88" ht="0" hidden="1" customHeight="1" x14ac:dyDescent="0.15"/>
    <row r="89" ht="0" hidden="1" customHeight="1" x14ac:dyDescent="0.15"/>
    <row r="90" ht="0" hidden="1" customHeight="1" x14ac:dyDescent="0.15"/>
  </sheetData>
  <sheetProtection algorithmName="SHA-512" hashValue="iCz78d0fWjW/uiPwxFA2Uy/mckd82vFWsJE+1fRvVe3wptzUXZttLLFt9ca0Nxy+YF++7CypCOaeK3Pm55cPvA==" saltValue="l0rtRsqrOpcmsUGlSkrs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588</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545</v>
      </c>
      <c r="BQ50" s="1310"/>
      <c r="BR50" s="1310"/>
      <c r="BS50" s="1310"/>
      <c r="BT50" s="1310"/>
      <c r="BU50" s="1310"/>
      <c r="BV50" s="1310"/>
      <c r="BW50" s="1310"/>
      <c r="BX50" s="1310" t="s">
        <v>546</v>
      </c>
      <c r="BY50" s="1310"/>
      <c r="BZ50" s="1310"/>
      <c r="CA50" s="1310"/>
      <c r="CB50" s="1310"/>
      <c r="CC50" s="1310"/>
      <c r="CD50" s="1310"/>
      <c r="CE50" s="1310"/>
      <c r="CF50" s="1310" t="s">
        <v>547</v>
      </c>
      <c r="CG50" s="1310"/>
      <c r="CH50" s="1310"/>
      <c r="CI50" s="1310"/>
      <c r="CJ50" s="1310"/>
      <c r="CK50" s="1310"/>
      <c r="CL50" s="1310"/>
      <c r="CM50" s="1310"/>
      <c r="CN50" s="1310" t="s">
        <v>548</v>
      </c>
      <c r="CO50" s="1310"/>
      <c r="CP50" s="1310"/>
      <c r="CQ50" s="1310"/>
      <c r="CR50" s="1310"/>
      <c r="CS50" s="1310"/>
      <c r="CT50" s="1310"/>
      <c r="CU50" s="1310"/>
      <c r="CV50" s="1310" t="s">
        <v>549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589</v>
      </c>
      <c r="AO51" s="1308"/>
      <c r="AP51" s="1308"/>
      <c r="AQ51" s="1308"/>
      <c r="AR51" s="1308"/>
      <c r="AS51" s="1308"/>
      <c r="AT51" s="1308"/>
      <c r="AU51" s="1308"/>
      <c r="AV51" s="1308"/>
      <c r="AW51" s="1308"/>
      <c r="AX51" s="1308"/>
      <c r="AY51" s="1308"/>
      <c r="AZ51" s="1308"/>
      <c r="BA51" s="1308"/>
      <c r="BB51" s="1308" t="s">
        <v>590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61</v>
      </c>
      <c r="CG53" s="1305"/>
      <c r="CH53" s="1305"/>
      <c r="CI53" s="1305"/>
      <c r="CJ53" s="1305"/>
      <c r="CK53" s="1305"/>
      <c r="CL53" s="1305"/>
      <c r="CM53" s="1305"/>
      <c r="CN53" s="1305">
        <v>62.8</v>
      </c>
      <c r="CO53" s="1305"/>
      <c r="CP53" s="1305"/>
      <c r="CQ53" s="1305"/>
      <c r="CR53" s="1305"/>
      <c r="CS53" s="1305"/>
      <c r="CT53" s="1305"/>
      <c r="CU53" s="1305"/>
      <c r="CV53" s="1305">
        <v>62.4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592</v>
      </c>
      <c r="AO55" s="1310"/>
      <c r="AP55" s="1310"/>
      <c r="AQ55" s="1310"/>
      <c r="AR55" s="1310"/>
      <c r="AS55" s="1310"/>
      <c r="AT55" s="1310"/>
      <c r="AU55" s="1310"/>
      <c r="AV55" s="1310"/>
      <c r="AW55" s="1310"/>
      <c r="AX55" s="1310"/>
      <c r="AY55" s="1310"/>
      <c r="AZ55" s="1310"/>
      <c r="BA55" s="1310"/>
      <c r="BB55" s="1308" t="s">
        <v>590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51.4</v>
      </c>
      <c r="CG55" s="1305"/>
      <c r="CH55" s="1305"/>
      <c r="CI55" s="1305"/>
      <c r="CJ55" s="1305"/>
      <c r="CK55" s="1305"/>
      <c r="CL55" s="1305"/>
      <c r="CM55" s="1305"/>
      <c r="CN55" s="1305">
        <v>46.8</v>
      </c>
      <c r="CO55" s="1305"/>
      <c r="CP55" s="1305"/>
      <c r="CQ55" s="1305"/>
      <c r="CR55" s="1305"/>
      <c r="CS55" s="1305"/>
      <c r="CT55" s="1305"/>
      <c r="CU55" s="1305"/>
      <c r="CV55" s="1305">
        <v>48.4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59.8</v>
      </c>
      <c r="CG57" s="1305"/>
      <c r="CH57" s="1305"/>
      <c r="CI57" s="1305"/>
      <c r="CJ57" s="1305"/>
      <c r="CK57" s="1305"/>
      <c r="CL57" s="1305"/>
      <c r="CM57" s="1305"/>
      <c r="CN57" s="1305">
        <v>61.4</v>
      </c>
      <c r="CO57" s="1305"/>
      <c r="CP57" s="1305"/>
      <c r="CQ57" s="1305"/>
      <c r="CR57" s="1305"/>
      <c r="CS57" s="1305"/>
      <c r="CT57" s="1305"/>
      <c r="CU57" s="1305"/>
      <c r="CV57" s="1305">
        <v>61.6</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593</v>
      </c>
    </row>
    <row r="64" spans="1:109" x14ac:dyDescent="0.15">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588</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545</v>
      </c>
      <c r="BQ72" s="1310"/>
      <c r="BR72" s="1310"/>
      <c r="BS72" s="1310"/>
      <c r="BT72" s="1310"/>
      <c r="BU72" s="1310"/>
      <c r="BV72" s="1310"/>
      <c r="BW72" s="1310"/>
      <c r="BX72" s="1310" t="s">
        <v>546</v>
      </c>
      <c r="BY72" s="1310"/>
      <c r="BZ72" s="1310"/>
      <c r="CA72" s="1310"/>
      <c r="CB72" s="1310"/>
      <c r="CC72" s="1310"/>
      <c r="CD72" s="1310"/>
      <c r="CE72" s="1310"/>
      <c r="CF72" s="1310" t="s">
        <v>547</v>
      </c>
      <c r="CG72" s="1310"/>
      <c r="CH72" s="1310"/>
      <c r="CI72" s="1310"/>
      <c r="CJ72" s="1310"/>
      <c r="CK72" s="1310"/>
      <c r="CL72" s="1310"/>
      <c r="CM72" s="1310"/>
      <c r="CN72" s="1310" t="s">
        <v>548</v>
      </c>
      <c r="CO72" s="1310"/>
      <c r="CP72" s="1310"/>
      <c r="CQ72" s="1310"/>
      <c r="CR72" s="1310"/>
      <c r="CS72" s="1310"/>
      <c r="CT72" s="1310"/>
      <c r="CU72" s="1310"/>
      <c r="CV72" s="1310" t="s">
        <v>549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589</v>
      </c>
      <c r="AO73" s="1308"/>
      <c r="AP73" s="1308"/>
      <c r="AQ73" s="1308"/>
      <c r="AR73" s="1308"/>
      <c r="AS73" s="1308"/>
      <c r="AT73" s="1308"/>
      <c r="AU73" s="1308"/>
      <c r="AV73" s="1308"/>
      <c r="AW73" s="1308"/>
      <c r="AX73" s="1308"/>
      <c r="AY73" s="1308"/>
      <c r="AZ73" s="1308"/>
      <c r="BA73" s="1308"/>
      <c r="BB73" s="1308" t="s">
        <v>590</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595</v>
      </c>
      <c r="BC75" s="1308"/>
      <c r="BD75" s="1308"/>
      <c r="BE75" s="1308"/>
      <c r="BF75" s="1308"/>
      <c r="BG75" s="1308"/>
      <c r="BH75" s="1308"/>
      <c r="BI75" s="1308"/>
      <c r="BJ75" s="1308"/>
      <c r="BK75" s="1308"/>
      <c r="BL75" s="1308"/>
      <c r="BM75" s="1308"/>
      <c r="BN75" s="1308"/>
      <c r="BO75" s="1308"/>
      <c r="BP75" s="1305">
        <v>5.4</v>
      </c>
      <c r="BQ75" s="1305"/>
      <c r="BR75" s="1305"/>
      <c r="BS75" s="1305"/>
      <c r="BT75" s="1305"/>
      <c r="BU75" s="1305"/>
      <c r="BV75" s="1305"/>
      <c r="BW75" s="1305"/>
      <c r="BX75" s="1305">
        <v>5</v>
      </c>
      <c r="BY75" s="1305"/>
      <c r="BZ75" s="1305"/>
      <c r="CA75" s="1305"/>
      <c r="CB75" s="1305"/>
      <c r="CC75" s="1305"/>
      <c r="CD75" s="1305"/>
      <c r="CE75" s="1305"/>
      <c r="CF75" s="1305">
        <v>4.0999999999999996</v>
      </c>
      <c r="CG75" s="1305"/>
      <c r="CH75" s="1305"/>
      <c r="CI75" s="1305"/>
      <c r="CJ75" s="1305"/>
      <c r="CK75" s="1305"/>
      <c r="CL75" s="1305"/>
      <c r="CM75" s="1305"/>
      <c r="CN75" s="1305">
        <v>3.7</v>
      </c>
      <c r="CO75" s="1305"/>
      <c r="CP75" s="1305"/>
      <c r="CQ75" s="1305"/>
      <c r="CR75" s="1305"/>
      <c r="CS75" s="1305"/>
      <c r="CT75" s="1305"/>
      <c r="CU75" s="1305"/>
      <c r="CV75" s="1305">
        <v>3.5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592</v>
      </c>
      <c r="AO77" s="1310"/>
      <c r="AP77" s="1310"/>
      <c r="AQ77" s="1310"/>
      <c r="AR77" s="1310"/>
      <c r="AS77" s="1310"/>
      <c r="AT77" s="1310"/>
      <c r="AU77" s="1310"/>
      <c r="AV77" s="1310"/>
      <c r="AW77" s="1310"/>
      <c r="AX77" s="1310"/>
      <c r="AY77" s="1310"/>
      <c r="AZ77" s="1310"/>
      <c r="BA77" s="1310"/>
      <c r="BB77" s="1308" t="s">
        <v>590</v>
      </c>
      <c r="BC77" s="1308"/>
      <c r="BD77" s="1308"/>
      <c r="BE77" s="1308"/>
      <c r="BF77" s="1308"/>
      <c r="BG77" s="1308"/>
      <c r="BH77" s="1308"/>
      <c r="BI77" s="1308"/>
      <c r="BJ77" s="1308"/>
      <c r="BK77" s="1308"/>
      <c r="BL77" s="1308"/>
      <c r="BM77" s="1308"/>
      <c r="BN77" s="1308"/>
      <c r="BO77" s="1308"/>
      <c r="BP77" s="1305">
        <v>49.7</v>
      </c>
      <c r="BQ77" s="1305"/>
      <c r="BR77" s="1305"/>
      <c r="BS77" s="1305"/>
      <c r="BT77" s="1305"/>
      <c r="BU77" s="1305"/>
      <c r="BV77" s="1305"/>
      <c r="BW77" s="1305"/>
      <c r="BX77" s="1305">
        <v>58.9</v>
      </c>
      <c r="BY77" s="1305"/>
      <c r="BZ77" s="1305"/>
      <c r="CA77" s="1305"/>
      <c r="CB77" s="1305"/>
      <c r="CC77" s="1305"/>
      <c r="CD77" s="1305"/>
      <c r="CE77" s="1305"/>
      <c r="CF77" s="1305">
        <v>51.4</v>
      </c>
      <c r="CG77" s="1305"/>
      <c r="CH77" s="1305"/>
      <c r="CI77" s="1305"/>
      <c r="CJ77" s="1305"/>
      <c r="CK77" s="1305"/>
      <c r="CL77" s="1305"/>
      <c r="CM77" s="1305"/>
      <c r="CN77" s="1305">
        <v>46.8</v>
      </c>
      <c r="CO77" s="1305"/>
      <c r="CP77" s="1305"/>
      <c r="CQ77" s="1305"/>
      <c r="CR77" s="1305"/>
      <c r="CS77" s="1305"/>
      <c r="CT77" s="1305"/>
      <c r="CU77" s="1305"/>
      <c r="CV77" s="1305">
        <v>48.4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595</v>
      </c>
      <c r="BC79" s="1308"/>
      <c r="BD79" s="1308"/>
      <c r="BE79" s="1308"/>
      <c r="BF79" s="1308"/>
      <c r="BG79" s="1308"/>
      <c r="BH79" s="1308"/>
      <c r="BI79" s="1308"/>
      <c r="BJ79" s="1308"/>
      <c r="BK79" s="1308"/>
      <c r="BL79" s="1308"/>
      <c r="BM79" s="1308"/>
      <c r="BN79" s="1308"/>
      <c r="BO79" s="1308"/>
      <c r="BP79" s="1305">
        <v>11.2</v>
      </c>
      <c r="BQ79" s="1305"/>
      <c r="BR79" s="1305"/>
      <c r="BS79" s="1305"/>
      <c r="BT79" s="1305"/>
      <c r="BU79" s="1305"/>
      <c r="BV79" s="1305"/>
      <c r="BW79" s="1305"/>
      <c r="BX79" s="1305">
        <v>10.8</v>
      </c>
      <c r="BY79" s="1305"/>
      <c r="BZ79" s="1305"/>
      <c r="CA79" s="1305"/>
      <c r="CB79" s="1305"/>
      <c r="CC79" s="1305"/>
      <c r="CD79" s="1305"/>
      <c r="CE79" s="1305"/>
      <c r="CF79" s="1305">
        <v>10.199999999999999</v>
      </c>
      <c r="CG79" s="1305"/>
      <c r="CH79" s="1305"/>
      <c r="CI79" s="1305"/>
      <c r="CJ79" s="1305"/>
      <c r="CK79" s="1305"/>
      <c r="CL79" s="1305"/>
      <c r="CM79" s="1305"/>
      <c r="CN79" s="1305">
        <v>9.9</v>
      </c>
      <c r="CO79" s="1305"/>
      <c r="CP79" s="1305"/>
      <c r="CQ79" s="1305"/>
      <c r="CR79" s="1305"/>
      <c r="CS79" s="1305"/>
      <c r="CT79" s="1305"/>
      <c r="CU79" s="1305"/>
      <c r="CV79" s="1305">
        <v>9.9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svOHSUH1w+KW8kG7xGkjl5xW9JJHGainxYr5L88k4+IgLjNYRnNP8+FA5BnhHW6lusvvAF2NjG5/z8ZOjDbpA==" saltValue="p80HcxWibhodaQrVnaG2r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tA6vhWGehf4B77Wnvrd6sE0CtRrEP8NDPRdABe9jerpXqpVSrLTfa0HXpkYmmx2NIOwe+6rduLASzXgzkTOWg==" saltValue="emPp28PV6WD7ex+oVFg2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fg4VL8+os/99Kx9LJ1MtbOYVpKeS+jVYt3D30rQ/Hd0hEFkiI8cWnsANJDyycIkF5iqNWUAnW5ilKJnznWnIQ==" saltValue="aYWUzI+aDihYISTZwTbe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45463</v>
      </c>
      <c r="E3" s="161"/>
      <c r="F3" s="162">
        <v>101693</v>
      </c>
      <c r="G3" s="163"/>
      <c r="H3" s="164"/>
    </row>
    <row r="4" spans="1:8" x14ac:dyDescent="0.15">
      <c r="A4" s="165"/>
      <c r="B4" s="166"/>
      <c r="C4" s="167"/>
      <c r="D4" s="168">
        <v>23811</v>
      </c>
      <c r="E4" s="169"/>
      <c r="F4" s="170">
        <v>51066</v>
      </c>
      <c r="G4" s="171"/>
      <c r="H4" s="172"/>
    </row>
    <row r="5" spans="1:8" x14ac:dyDescent="0.15">
      <c r="A5" s="153" t="s">
        <v>538</v>
      </c>
      <c r="B5" s="158"/>
      <c r="C5" s="159"/>
      <c r="D5" s="160">
        <v>51529</v>
      </c>
      <c r="E5" s="161"/>
      <c r="F5" s="162">
        <v>93741</v>
      </c>
      <c r="G5" s="163"/>
      <c r="H5" s="164"/>
    </row>
    <row r="6" spans="1:8" x14ac:dyDescent="0.15">
      <c r="A6" s="165"/>
      <c r="B6" s="166"/>
      <c r="C6" s="167"/>
      <c r="D6" s="168">
        <v>26889</v>
      </c>
      <c r="E6" s="169"/>
      <c r="F6" s="170">
        <v>46285</v>
      </c>
      <c r="G6" s="171"/>
      <c r="H6" s="172"/>
    </row>
    <row r="7" spans="1:8" x14ac:dyDescent="0.15">
      <c r="A7" s="153" t="s">
        <v>539</v>
      </c>
      <c r="B7" s="158"/>
      <c r="C7" s="159"/>
      <c r="D7" s="160">
        <v>39508</v>
      </c>
      <c r="E7" s="161"/>
      <c r="F7" s="162">
        <v>107537</v>
      </c>
      <c r="G7" s="163"/>
      <c r="H7" s="164"/>
    </row>
    <row r="8" spans="1:8" x14ac:dyDescent="0.15">
      <c r="A8" s="165"/>
      <c r="B8" s="166"/>
      <c r="C8" s="167"/>
      <c r="D8" s="168">
        <v>21088</v>
      </c>
      <c r="E8" s="169"/>
      <c r="F8" s="170">
        <v>57923</v>
      </c>
      <c r="G8" s="171"/>
      <c r="H8" s="172"/>
    </row>
    <row r="9" spans="1:8" x14ac:dyDescent="0.15">
      <c r="A9" s="153" t="s">
        <v>540</v>
      </c>
      <c r="B9" s="158"/>
      <c r="C9" s="159"/>
      <c r="D9" s="160">
        <v>63699</v>
      </c>
      <c r="E9" s="161"/>
      <c r="F9" s="162">
        <v>113913</v>
      </c>
      <c r="G9" s="163"/>
      <c r="H9" s="164"/>
    </row>
    <row r="10" spans="1:8" x14ac:dyDescent="0.15">
      <c r="A10" s="165"/>
      <c r="B10" s="166"/>
      <c r="C10" s="167"/>
      <c r="D10" s="168">
        <v>33737</v>
      </c>
      <c r="E10" s="169"/>
      <c r="F10" s="170">
        <v>53160</v>
      </c>
      <c r="G10" s="171"/>
      <c r="H10" s="172"/>
    </row>
    <row r="11" spans="1:8" x14ac:dyDescent="0.15">
      <c r="A11" s="153" t="s">
        <v>541</v>
      </c>
      <c r="B11" s="158"/>
      <c r="C11" s="159"/>
      <c r="D11" s="160">
        <v>100939</v>
      </c>
      <c r="E11" s="161"/>
      <c r="F11" s="162">
        <v>115050</v>
      </c>
      <c r="G11" s="163"/>
      <c r="H11" s="164"/>
    </row>
    <row r="12" spans="1:8" x14ac:dyDescent="0.15">
      <c r="A12" s="165"/>
      <c r="B12" s="166"/>
      <c r="C12" s="173"/>
      <c r="D12" s="168">
        <v>35791</v>
      </c>
      <c r="E12" s="169"/>
      <c r="F12" s="170">
        <v>53792</v>
      </c>
      <c r="G12" s="171"/>
      <c r="H12" s="172"/>
    </row>
    <row r="13" spans="1:8" x14ac:dyDescent="0.15">
      <c r="A13" s="153"/>
      <c r="B13" s="158"/>
      <c r="C13" s="174"/>
      <c r="D13" s="175">
        <v>60228</v>
      </c>
      <c r="E13" s="176"/>
      <c r="F13" s="177">
        <v>106387</v>
      </c>
      <c r="G13" s="178"/>
      <c r="H13" s="164"/>
    </row>
    <row r="14" spans="1:8" x14ac:dyDescent="0.15">
      <c r="A14" s="165"/>
      <c r="B14" s="166"/>
      <c r="C14" s="167"/>
      <c r="D14" s="168">
        <v>28263</v>
      </c>
      <c r="E14" s="169"/>
      <c r="F14" s="170">
        <v>52445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13.28</v>
      </c>
      <c r="C19" s="179">
        <f>ROUND(VALUE(SUBSTITUTE(実質収支比率等に係る経年分析!G$48,"▲","-")),2)</f>
        <v>15.31</v>
      </c>
      <c r="D19" s="179">
        <f>ROUND(VALUE(SUBSTITUTE(実質収支比率等に係る経年分析!H$48,"▲","-")),2)</f>
        <v>14.46</v>
      </c>
      <c r="E19" s="179">
        <f>ROUND(VALUE(SUBSTITUTE(実質収支比率等に係る経年分析!I$48,"▲","-")),2)</f>
        <v>14.72</v>
      </c>
      <c r="F19" s="179">
        <f>ROUND(VALUE(SUBSTITUTE(実質収支比率等に係る経年分析!J$48,"▲","-")),2)</f>
        <v>9.84</v>
      </c>
    </row>
    <row r="20" spans="1:11" x14ac:dyDescent="0.15">
      <c r="A20" s="179" t="s">
        <v>54</v>
      </c>
      <c r="B20" s="179">
        <f>ROUND(VALUE(SUBSTITUTE(実質収支比率等に係る経年分析!F$47,"▲","-")),2)</f>
        <v>39.96</v>
      </c>
      <c r="C20" s="179">
        <f>ROUND(VALUE(SUBSTITUTE(実質収支比率等に係る経年分析!G$47,"▲","-")),2)</f>
        <v>39.58</v>
      </c>
      <c r="D20" s="179">
        <f>ROUND(VALUE(SUBSTITUTE(実質収支比率等に係る経年分析!H$47,"▲","-")),2)</f>
        <v>42.17</v>
      </c>
      <c r="E20" s="179">
        <f>ROUND(VALUE(SUBSTITUTE(実質収支比率等に係る経年分析!I$47,"▲","-")),2)</f>
        <v>40.869999999999997</v>
      </c>
      <c r="F20" s="179">
        <f>ROUND(VALUE(SUBSTITUTE(実質収支比率等に係る経年分析!J$47,"▲","-")),2)</f>
        <v>37.619999999999997</v>
      </c>
    </row>
    <row r="21" spans="1:11" x14ac:dyDescent="0.15">
      <c r="A21" s="179" t="s">
        <v>55</v>
      </c>
      <c r="B21" s="179">
        <f>IF(ISNUMBER(VALUE(SUBSTITUTE(実質収支比率等に係る経年分析!F$49,"▲","-"))),ROUND(VALUE(SUBSTITUTE(実質収支比率等に係る経年分析!F$49,"▲","-")),2),NA())</f>
        <v>-0.89</v>
      </c>
      <c r="C21" s="179">
        <f>IF(ISNUMBER(VALUE(SUBSTITUTE(実質収支比率等に係る経年分析!G$49,"▲","-"))),ROUND(VALUE(SUBSTITUTE(実質収支比率等に係る経年分析!G$49,"▲","-")),2),NA())</f>
        <v>2.8</v>
      </c>
      <c r="D21" s="179">
        <f>IF(ISNUMBER(VALUE(SUBSTITUTE(実質収支比率等に係る経年分析!H$49,"▲","-"))),ROUND(VALUE(SUBSTITUTE(実質収支比率等に係る経年分析!H$49,"▲","-")),2),NA())</f>
        <v>2.27</v>
      </c>
      <c r="E21" s="179">
        <f>IF(ISNUMBER(VALUE(SUBSTITUTE(実質収支比率等に係る経年分析!I$49,"▲","-"))),ROUND(VALUE(SUBSTITUTE(実質収支比率等に係る経年分析!I$49,"▲","-")),2),NA())</f>
        <v>-1.76</v>
      </c>
      <c r="F21" s="179">
        <f>IF(ISNUMBER(VALUE(SUBSTITUTE(実質収支比率等に係る経年分析!J$49,"▲","-"))),ROUND(VALUE(SUBSTITUTE(実質収支比率等に係る経年分析!J$49,"▲","-")),2),NA())</f>
        <v>-7.73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学校給食センター事業特別会計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2.96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3.64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4.9000000000000004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2.13</v>
      </c>
    </row>
    <row r="33" spans="1:16" x14ac:dyDescent="0.15">
      <c r="A33" s="180" t="str">
        <f>IF(連結実質赤字比率に係る赤字・黒字の構成分析!C$37="",NA(),連結実質赤字比率に係る赤字・黒字の構成分析!C$37)</f>
        <v>国保多古中央病院事業会計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18.63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9.86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4.74</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5.29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10.44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8.82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9.7799999999999994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429</v>
      </c>
      <c r="E42" s="181"/>
      <c r="F42" s="181"/>
      <c r="G42" s="181">
        <f>'実質公債費比率（分子）の構造'!L$52</f>
        <v>408</v>
      </c>
      <c r="H42" s="181"/>
      <c r="I42" s="181"/>
      <c r="J42" s="181">
        <f>'実質公債費比率（分子）の構造'!M$52</f>
        <v>466</v>
      </c>
      <c r="K42" s="181"/>
      <c r="L42" s="181"/>
      <c r="M42" s="181">
        <f>'実質公債費比率（分子）の構造'!N$52</f>
        <v>436</v>
      </c>
      <c r="N42" s="181"/>
      <c r="O42" s="181"/>
      <c r="P42" s="181">
        <f>'実質公債費比率（分子）の構造'!O$52</f>
        <v>432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66</v>
      </c>
      <c r="C45" s="181"/>
      <c r="D45" s="181"/>
      <c r="E45" s="181">
        <f>'実質公債費比率（分子）の構造'!L$49</f>
        <v>76</v>
      </c>
      <c r="F45" s="181"/>
      <c r="G45" s="181"/>
      <c r="H45" s="181">
        <f>'実質公債費比率（分子）の構造'!M$49</f>
        <v>84</v>
      </c>
      <c r="I45" s="181"/>
      <c r="J45" s="181"/>
      <c r="K45" s="181">
        <f>'実質公債費比率（分子）の構造'!N$49</f>
        <v>70</v>
      </c>
      <c r="L45" s="181"/>
      <c r="M45" s="181"/>
      <c r="N45" s="181">
        <f>'実質公債費比率（分子）の構造'!O$49</f>
        <v>66</v>
      </c>
      <c r="O45" s="181"/>
      <c r="P45" s="181"/>
    </row>
    <row r="46" spans="1:16" x14ac:dyDescent="0.15">
      <c r="A46" s="181" t="s">
        <v>66</v>
      </c>
      <c r="B46" s="181">
        <f>'実質公債費比率（分子）の構造'!K$48</f>
        <v>234</v>
      </c>
      <c r="C46" s="181"/>
      <c r="D46" s="181"/>
      <c r="E46" s="181">
        <f>'実質公債費比率（分子）の構造'!L$48</f>
        <v>204</v>
      </c>
      <c r="F46" s="181"/>
      <c r="G46" s="181"/>
      <c r="H46" s="181">
        <f>'実質公債費比率（分子）の構造'!M$48</f>
        <v>202</v>
      </c>
      <c r="I46" s="181"/>
      <c r="J46" s="181"/>
      <c r="K46" s="181">
        <f>'実質公債費比率（分子）の構造'!N$48</f>
        <v>211</v>
      </c>
      <c r="L46" s="181"/>
      <c r="M46" s="181"/>
      <c r="N46" s="181">
        <f>'実質公債費比率（分子）の構造'!O$48</f>
        <v>203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330</v>
      </c>
      <c r="C49" s="181"/>
      <c r="D49" s="181"/>
      <c r="E49" s="181">
        <f>'実質公債費比率（分子）の構造'!L$45</f>
        <v>293</v>
      </c>
      <c r="F49" s="181"/>
      <c r="G49" s="181"/>
      <c r="H49" s="181">
        <f>'実質公債費比率（分子）の構造'!M$45</f>
        <v>289</v>
      </c>
      <c r="I49" s="181"/>
      <c r="J49" s="181"/>
      <c r="K49" s="181">
        <f>'実質公債費比率（分子）の構造'!N$45</f>
        <v>313</v>
      </c>
      <c r="L49" s="181"/>
      <c r="M49" s="181"/>
      <c r="N49" s="181">
        <f>'実質公債費比率（分子）の構造'!O$45</f>
        <v>303</v>
      </c>
      <c r="O49" s="181"/>
      <c r="P49" s="181"/>
    </row>
    <row r="50" spans="1:16" x14ac:dyDescent="0.15">
      <c r="A50" s="181" t="s">
        <v>70</v>
      </c>
      <c r="B50" s="181" t="e">
        <f>NA()</f>
        <v>#N/A</v>
      </c>
      <c r="C50" s="181">
        <f>IF(ISNUMBER('実質公債費比率（分子）の構造'!K$53),'実質公債費比率（分子）の構造'!K$53,NA())</f>
        <v>201</v>
      </c>
      <c r="D50" s="181" t="e">
        <f>NA()</f>
        <v>#N/A</v>
      </c>
      <c r="E50" s="181" t="e">
        <f>NA()</f>
        <v>#N/A</v>
      </c>
      <c r="F50" s="181">
        <f>IF(ISNUMBER('実質公債費比率（分子）の構造'!L$53),'実質公債費比率（分子）の構造'!L$53,NA())</f>
        <v>165</v>
      </c>
      <c r="G50" s="181" t="e">
        <f>NA()</f>
        <v>#N/A</v>
      </c>
      <c r="H50" s="181" t="e">
        <f>NA()</f>
        <v>#N/A</v>
      </c>
      <c r="I50" s="181">
        <f>IF(ISNUMBER('実質公債費比率（分子）の構造'!M$53),'実質公債費比率（分子）の構造'!M$53,NA())</f>
        <v>109</v>
      </c>
      <c r="J50" s="181" t="e">
        <f>NA()</f>
        <v>#N/A</v>
      </c>
      <c r="K50" s="181" t="e">
        <f>NA()</f>
        <v>#N/A</v>
      </c>
      <c r="L50" s="181">
        <f>IF(ISNUMBER('実質公債費比率（分子）の構造'!N$53),'実質公債費比率（分子）の構造'!N$53,NA())</f>
        <v>158</v>
      </c>
      <c r="M50" s="181" t="e">
        <f>NA()</f>
        <v>#N/A</v>
      </c>
      <c r="N50" s="181" t="e">
        <f>NA()</f>
        <v>#N/A</v>
      </c>
      <c r="O50" s="181">
        <f>IF(ISNUMBER('実質公債費比率（分子）の構造'!O$53),'実質公債費比率（分子）の構造'!O$53,NA())</f>
        <v>140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4912</v>
      </c>
      <c r="E56" s="180"/>
      <c r="F56" s="180"/>
      <c r="G56" s="180">
        <f>'将来負担比率（分子）の構造'!J$52</f>
        <v>4955</v>
      </c>
      <c r="H56" s="180"/>
      <c r="I56" s="180"/>
      <c r="J56" s="180">
        <f>'将来負担比率（分子）の構造'!K$52</f>
        <v>4946</v>
      </c>
      <c r="K56" s="180"/>
      <c r="L56" s="180"/>
      <c r="M56" s="180">
        <f>'将来負担比率（分子）の構造'!L$52</f>
        <v>4868</v>
      </c>
      <c r="N56" s="180"/>
      <c r="O56" s="180"/>
      <c r="P56" s="180">
        <f>'将来負担比率（分子）の構造'!M$52</f>
        <v>4793</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2769</v>
      </c>
      <c r="E58" s="180"/>
      <c r="F58" s="180"/>
      <c r="G58" s="180">
        <f>'将来負担比率（分子）の構造'!J$50</f>
        <v>2781</v>
      </c>
      <c r="H58" s="180"/>
      <c r="I58" s="180"/>
      <c r="J58" s="180">
        <f>'将来負担比率（分子）の構造'!K$50</f>
        <v>2963</v>
      </c>
      <c r="K58" s="180"/>
      <c r="L58" s="180"/>
      <c r="M58" s="180">
        <f>'将来負担比率（分子）の構造'!L$50</f>
        <v>3096</v>
      </c>
      <c r="N58" s="180"/>
      <c r="O58" s="180"/>
      <c r="P58" s="180">
        <f>'将来負担比率（分子）の構造'!M$50</f>
        <v>2929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1395</v>
      </c>
      <c r="C62" s="180"/>
      <c r="D62" s="180"/>
      <c r="E62" s="180">
        <f>'将来負担比率（分子）の構造'!J$45</f>
        <v>1259</v>
      </c>
      <c r="F62" s="180"/>
      <c r="G62" s="180"/>
      <c r="H62" s="180">
        <f>'将来負担比率（分子）の構造'!K$45</f>
        <v>1183</v>
      </c>
      <c r="I62" s="180"/>
      <c r="J62" s="180"/>
      <c r="K62" s="180">
        <f>'将来負担比率（分子）の構造'!L$45</f>
        <v>1121</v>
      </c>
      <c r="L62" s="180"/>
      <c r="M62" s="180"/>
      <c r="N62" s="180">
        <f>'将来負担比率（分子）の構造'!M$45</f>
        <v>1031</v>
      </c>
      <c r="O62" s="180"/>
      <c r="P62" s="180"/>
    </row>
    <row r="63" spans="1:16" x14ac:dyDescent="0.15">
      <c r="A63" s="180" t="s">
        <v>33</v>
      </c>
      <c r="B63" s="180">
        <f>'将来負担比率（分子）の構造'!I$44</f>
        <v>438</v>
      </c>
      <c r="C63" s="180"/>
      <c r="D63" s="180"/>
      <c r="E63" s="180">
        <f>'将来負担比率（分子）の構造'!J$44</f>
        <v>380</v>
      </c>
      <c r="F63" s="180"/>
      <c r="G63" s="180"/>
      <c r="H63" s="180">
        <f>'将来負担比率（分子）の構造'!K$44</f>
        <v>314</v>
      </c>
      <c r="I63" s="180"/>
      <c r="J63" s="180"/>
      <c r="K63" s="180">
        <f>'将来負担比率（分子）の構造'!L$44</f>
        <v>268</v>
      </c>
      <c r="L63" s="180"/>
      <c r="M63" s="180"/>
      <c r="N63" s="180">
        <f>'将来負担比率（分子）の構造'!M$44</f>
        <v>219</v>
      </c>
      <c r="O63" s="180"/>
      <c r="P63" s="180"/>
    </row>
    <row r="64" spans="1:16" x14ac:dyDescent="0.15">
      <c r="A64" s="180" t="s">
        <v>32</v>
      </c>
      <c r="B64" s="180">
        <f>'将来負担比率（分子）の構造'!I$43</f>
        <v>2001</v>
      </c>
      <c r="C64" s="180"/>
      <c r="D64" s="180"/>
      <c r="E64" s="180">
        <f>'将来負担比率（分子）の構造'!J$43</f>
        <v>1844</v>
      </c>
      <c r="F64" s="180"/>
      <c r="G64" s="180"/>
      <c r="H64" s="180">
        <f>'将来負担比率（分子）の構造'!K$43</f>
        <v>1708</v>
      </c>
      <c r="I64" s="180"/>
      <c r="J64" s="180"/>
      <c r="K64" s="180">
        <f>'将来負担比率（分子）の構造'!L$43</f>
        <v>2335</v>
      </c>
      <c r="L64" s="180"/>
      <c r="M64" s="180"/>
      <c r="N64" s="180">
        <f>'将来負担比率（分子）の構造'!M$43</f>
        <v>2196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3452</v>
      </c>
      <c r="C66" s="180"/>
      <c r="D66" s="180"/>
      <c r="E66" s="180">
        <f>'将来負担比率（分子）の構造'!J$41</f>
        <v>3941</v>
      </c>
      <c r="F66" s="180"/>
      <c r="G66" s="180"/>
      <c r="H66" s="180">
        <f>'将来負担比率（分子）の構造'!K$41</f>
        <v>3694</v>
      </c>
      <c r="I66" s="180"/>
      <c r="J66" s="180"/>
      <c r="K66" s="180">
        <f>'将来負担比率（分子）の構造'!L$41</f>
        <v>3861</v>
      </c>
      <c r="L66" s="180"/>
      <c r="M66" s="180"/>
      <c r="N66" s="180">
        <f>'将来負担比率（分子）の構造'!M$41</f>
        <v>4177</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1826</v>
      </c>
      <c r="C72" s="184">
        <f>基金残高に係る経年分析!G55</f>
        <v>1748</v>
      </c>
      <c r="D72" s="184">
        <f>基金残高に係る経年分析!H55</f>
        <v>1620</v>
      </c>
    </row>
    <row r="73" spans="1:16" x14ac:dyDescent="0.15">
      <c r="A73" s="183" t="s">
        <v>77</v>
      </c>
      <c r="B73" s="184">
        <f>基金残高に係る経年分析!F56</f>
        <v>356</v>
      </c>
      <c r="C73" s="184">
        <f>基金残高に係る経年分析!G56</f>
        <v>356</v>
      </c>
      <c r="D73" s="184">
        <f>基金残高に係る経年分析!H56</f>
        <v>356</v>
      </c>
    </row>
    <row r="74" spans="1:16" x14ac:dyDescent="0.15">
      <c r="A74" s="183" t="s">
        <v>78</v>
      </c>
      <c r="B74" s="184">
        <f>基金残高に係る経年分析!F57</f>
        <v>632</v>
      </c>
      <c r="C74" s="184">
        <f>基金残高に係る経年分析!G57</f>
        <v>843</v>
      </c>
      <c r="D74" s="184">
        <f>基金残高に係る経年分析!H57</f>
        <v>700</v>
      </c>
    </row>
  </sheetData>
  <sheetProtection algorithmName="SHA-512" hashValue="tihxqYnw2eTVM+B2zLlyJTFIu9D6urievCDDt/rP6rH9GbRCwgN5Bh27Fw+gCBLyKrmlFvGMwjsD+KmzKtGslw==" saltValue="QV1+UPdpji0Mcf6g7cRJ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2196814</v>
      </c>
      <c r="S5" s="727"/>
      <c r="T5" s="727"/>
      <c r="U5" s="727"/>
      <c r="V5" s="727"/>
      <c r="W5" s="727"/>
      <c r="X5" s="727"/>
      <c r="Y5" s="773"/>
      <c r="Z5" s="791">
        <v>28.9</v>
      </c>
      <c r="AA5" s="791"/>
      <c r="AB5" s="791"/>
      <c r="AC5" s="791"/>
      <c r="AD5" s="792">
        <v>2196814</v>
      </c>
      <c r="AE5" s="792"/>
      <c r="AF5" s="792"/>
      <c r="AG5" s="792"/>
      <c r="AH5" s="792"/>
      <c r="AI5" s="792"/>
      <c r="AJ5" s="792"/>
      <c r="AK5" s="792"/>
      <c r="AL5" s="774">
        <v>55.9</v>
      </c>
      <c r="AM5" s="743"/>
      <c r="AN5" s="743"/>
      <c r="AO5" s="775"/>
      <c r="AP5" s="760" t="s">
        <v>225</v>
      </c>
      <c r="AQ5" s="761"/>
      <c r="AR5" s="761"/>
      <c r="AS5" s="761"/>
      <c r="AT5" s="761"/>
      <c r="AU5" s="761"/>
      <c r="AV5" s="761"/>
      <c r="AW5" s="761"/>
      <c r="AX5" s="761"/>
      <c r="AY5" s="761"/>
      <c r="AZ5" s="761"/>
      <c r="BA5" s="761"/>
      <c r="BB5" s="761"/>
      <c r="BC5" s="761"/>
      <c r="BD5" s="761"/>
      <c r="BE5" s="761"/>
      <c r="BF5" s="762"/>
      <c r="BG5" s="661">
        <v>2196814</v>
      </c>
      <c r="BH5" s="664"/>
      <c r="BI5" s="664"/>
      <c r="BJ5" s="664"/>
      <c r="BK5" s="664"/>
      <c r="BL5" s="664"/>
      <c r="BM5" s="664"/>
      <c r="BN5" s="665"/>
      <c r="BO5" s="723">
        <v>100</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85137</v>
      </c>
      <c r="S6" s="664"/>
      <c r="T6" s="664"/>
      <c r="U6" s="664"/>
      <c r="V6" s="664"/>
      <c r="W6" s="664"/>
      <c r="X6" s="664"/>
      <c r="Y6" s="665"/>
      <c r="Z6" s="723">
        <v>1.1000000000000001</v>
      </c>
      <c r="AA6" s="723"/>
      <c r="AB6" s="723"/>
      <c r="AC6" s="723"/>
      <c r="AD6" s="724">
        <v>85137</v>
      </c>
      <c r="AE6" s="724"/>
      <c r="AF6" s="724"/>
      <c r="AG6" s="724"/>
      <c r="AH6" s="724"/>
      <c r="AI6" s="724"/>
      <c r="AJ6" s="724"/>
      <c r="AK6" s="724"/>
      <c r="AL6" s="666">
        <v>2.2000000000000002</v>
      </c>
      <c r="AM6" s="667"/>
      <c r="AN6" s="667"/>
      <c r="AO6" s="725"/>
      <c r="AP6" s="658" t="s">
        <v>231</v>
      </c>
      <c r="AQ6" s="659"/>
      <c r="AR6" s="659"/>
      <c r="AS6" s="659"/>
      <c r="AT6" s="659"/>
      <c r="AU6" s="659"/>
      <c r="AV6" s="659"/>
      <c r="AW6" s="659"/>
      <c r="AX6" s="659"/>
      <c r="AY6" s="659"/>
      <c r="AZ6" s="659"/>
      <c r="BA6" s="659"/>
      <c r="BB6" s="659"/>
      <c r="BC6" s="659"/>
      <c r="BD6" s="659"/>
      <c r="BE6" s="659"/>
      <c r="BF6" s="660"/>
      <c r="BG6" s="661">
        <v>2196814</v>
      </c>
      <c r="BH6" s="664"/>
      <c r="BI6" s="664"/>
      <c r="BJ6" s="664"/>
      <c r="BK6" s="664"/>
      <c r="BL6" s="664"/>
      <c r="BM6" s="664"/>
      <c r="BN6" s="665"/>
      <c r="BO6" s="723">
        <v>100</v>
      </c>
      <c r="BP6" s="723"/>
      <c r="BQ6" s="723"/>
      <c r="BR6" s="723"/>
      <c r="BS6" s="724" t="s">
        <v>226</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90148</v>
      </c>
      <c r="CS6" s="664"/>
      <c r="CT6" s="664"/>
      <c r="CU6" s="664"/>
      <c r="CV6" s="664"/>
      <c r="CW6" s="664"/>
      <c r="CX6" s="664"/>
      <c r="CY6" s="665"/>
      <c r="CZ6" s="774">
        <v>1.3</v>
      </c>
      <c r="DA6" s="743"/>
      <c r="DB6" s="743"/>
      <c r="DC6" s="777"/>
      <c r="DD6" s="669" t="s">
        <v>138</v>
      </c>
      <c r="DE6" s="664"/>
      <c r="DF6" s="664"/>
      <c r="DG6" s="664"/>
      <c r="DH6" s="664"/>
      <c r="DI6" s="664"/>
      <c r="DJ6" s="664"/>
      <c r="DK6" s="664"/>
      <c r="DL6" s="664"/>
      <c r="DM6" s="664"/>
      <c r="DN6" s="664"/>
      <c r="DO6" s="664"/>
      <c r="DP6" s="665"/>
      <c r="DQ6" s="669">
        <v>90148</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2188</v>
      </c>
      <c r="S7" s="664"/>
      <c r="T7" s="664"/>
      <c r="U7" s="664"/>
      <c r="V7" s="664"/>
      <c r="W7" s="664"/>
      <c r="X7" s="664"/>
      <c r="Y7" s="665"/>
      <c r="Z7" s="723">
        <v>0</v>
      </c>
      <c r="AA7" s="723"/>
      <c r="AB7" s="723"/>
      <c r="AC7" s="723"/>
      <c r="AD7" s="724">
        <v>2188</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909043</v>
      </c>
      <c r="BH7" s="664"/>
      <c r="BI7" s="664"/>
      <c r="BJ7" s="664"/>
      <c r="BK7" s="664"/>
      <c r="BL7" s="664"/>
      <c r="BM7" s="664"/>
      <c r="BN7" s="665"/>
      <c r="BO7" s="723">
        <v>41.4</v>
      </c>
      <c r="BP7" s="723"/>
      <c r="BQ7" s="723"/>
      <c r="BR7" s="723"/>
      <c r="BS7" s="724" t="s">
        <v>235</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1359578</v>
      </c>
      <c r="CS7" s="664"/>
      <c r="CT7" s="664"/>
      <c r="CU7" s="664"/>
      <c r="CV7" s="664"/>
      <c r="CW7" s="664"/>
      <c r="CX7" s="664"/>
      <c r="CY7" s="665"/>
      <c r="CZ7" s="723">
        <v>19.100000000000001</v>
      </c>
      <c r="DA7" s="723"/>
      <c r="DB7" s="723"/>
      <c r="DC7" s="723"/>
      <c r="DD7" s="669">
        <v>63634</v>
      </c>
      <c r="DE7" s="664"/>
      <c r="DF7" s="664"/>
      <c r="DG7" s="664"/>
      <c r="DH7" s="664"/>
      <c r="DI7" s="664"/>
      <c r="DJ7" s="664"/>
      <c r="DK7" s="664"/>
      <c r="DL7" s="664"/>
      <c r="DM7" s="664"/>
      <c r="DN7" s="664"/>
      <c r="DO7" s="664"/>
      <c r="DP7" s="665"/>
      <c r="DQ7" s="669">
        <v>1172121</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7196</v>
      </c>
      <c r="S8" s="664"/>
      <c r="T8" s="664"/>
      <c r="U8" s="664"/>
      <c r="V8" s="664"/>
      <c r="W8" s="664"/>
      <c r="X8" s="664"/>
      <c r="Y8" s="665"/>
      <c r="Z8" s="723">
        <v>0.1</v>
      </c>
      <c r="AA8" s="723"/>
      <c r="AB8" s="723"/>
      <c r="AC8" s="723"/>
      <c r="AD8" s="724">
        <v>7196</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25519</v>
      </c>
      <c r="BH8" s="664"/>
      <c r="BI8" s="664"/>
      <c r="BJ8" s="664"/>
      <c r="BK8" s="664"/>
      <c r="BL8" s="664"/>
      <c r="BM8" s="664"/>
      <c r="BN8" s="665"/>
      <c r="BO8" s="723">
        <v>1.2</v>
      </c>
      <c r="BP8" s="723"/>
      <c r="BQ8" s="723"/>
      <c r="BR8" s="723"/>
      <c r="BS8" s="669" t="s">
        <v>138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1483652</v>
      </c>
      <c r="CS8" s="664"/>
      <c r="CT8" s="664"/>
      <c r="CU8" s="664"/>
      <c r="CV8" s="664"/>
      <c r="CW8" s="664"/>
      <c r="CX8" s="664"/>
      <c r="CY8" s="665"/>
      <c r="CZ8" s="723">
        <v>20.8</v>
      </c>
      <c r="DA8" s="723"/>
      <c r="DB8" s="723"/>
      <c r="DC8" s="723"/>
      <c r="DD8" s="669">
        <v>5424</v>
      </c>
      <c r="DE8" s="664"/>
      <c r="DF8" s="664"/>
      <c r="DG8" s="664"/>
      <c r="DH8" s="664"/>
      <c r="DI8" s="664"/>
      <c r="DJ8" s="664"/>
      <c r="DK8" s="664"/>
      <c r="DL8" s="664"/>
      <c r="DM8" s="664"/>
      <c r="DN8" s="664"/>
      <c r="DO8" s="664"/>
      <c r="DP8" s="665"/>
      <c r="DQ8" s="669">
        <v>894283</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6643</v>
      </c>
      <c r="S9" s="664"/>
      <c r="T9" s="664"/>
      <c r="U9" s="664"/>
      <c r="V9" s="664"/>
      <c r="W9" s="664"/>
      <c r="X9" s="664"/>
      <c r="Y9" s="665"/>
      <c r="Z9" s="723">
        <v>0.1</v>
      </c>
      <c r="AA9" s="723"/>
      <c r="AB9" s="723"/>
      <c r="AC9" s="723"/>
      <c r="AD9" s="724">
        <v>6643</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692662</v>
      </c>
      <c r="BH9" s="664"/>
      <c r="BI9" s="664"/>
      <c r="BJ9" s="664"/>
      <c r="BK9" s="664"/>
      <c r="BL9" s="664"/>
      <c r="BM9" s="664"/>
      <c r="BN9" s="665"/>
      <c r="BO9" s="723">
        <v>31.5</v>
      </c>
      <c r="BP9" s="723"/>
      <c r="BQ9" s="723"/>
      <c r="BR9" s="723"/>
      <c r="BS9" s="669" t="s">
        <v>226</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749623</v>
      </c>
      <c r="CS9" s="664"/>
      <c r="CT9" s="664"/>
      <c r="CU9" s="664"/>
      <c r="CV9" s="664"/>
      <c r="CW9" s="664"/>
      <c r="CX9" s="664"/>
      <c r="CY9" s="665"/>
      <c r="CZ9" s="723">
        <v>10.5</v>
      </c>
      <c r="DA9" s="723"/>
      <c r="DB9" s="723"/>
      <c r="DC9" s="723"/>
      <c r="DD9" s="669">
        <v>24587</v>
      </c>
      <c r="DE9" s="664"/>
      <c r="DF9" s="664"/>
      <c r="DG9" s="664"/>
      <c r="DH9" s="664"/>
      <c r="DI9" s="664"/>
      <c r="DJ9" s="664"/>
      <c r="DK9" s="664"/>
      <c r="DL9" s="664"/>
      <c r="DM9" s="664"/>
      <c r="DN9" s="664"/>
      <c r="DO9" s="664"/>
      <c r="DP9" s="665"/>
      <c r="DQ9" s="669">
        <v>727032</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235</v>
      </c>
      <c r="AA10" s="723"/>
      <c r="AB10" s="723"/>
      <c r="AC10" s="723"/>
      <c r="AD10" s="724" t="s">
        <v>235</v>
      </c>
      <c r="AE10" s="724"/>
      <c r="AF10" s="724"/>
      <c r="AG10" s="724"/>
      <c r="AH10" s="724"/>
      <c r="AI10" s="724"/>
      <c r="AJ10" s="724"/>
      <c r="AK10" s="724"/>
      <c r="AL10" s="666" t="s">
        <v>235</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55242</v>
      </c>
      <c r="BH10" s="664"/>
      <c r="BI10" s="664"/>
      <c r="BJ10" s="664"/>
      <c r="BK10" s="664"/>
      <c r="BL10" s="664"/>
      <c r="BM10" s="664"/>
      <c r="BN10" s="665"/>
      <c r="BO10" s="723">
        <v>2.5</v>
      </c>
      <c r="BP10" s="723"/>
      <c r="BQ10" s="723"/>
      <c r="BR10" s="723"/>
      <c r="BS10" s="669" t="s">
        <v>226</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138</v>
      </c>
      <c r="CS10" s="664"/>
      <c r="CT10" s="664"/>
      <c r="CU10" s="664"/>
      <c r="CV10" s="664"/>
      <c r="CW10" s="664"/>
      <c r="CX10" s="664"/>
      <c r="CY10" s="665"/>
      <c r="CZ10" s="723" t="s">
        <v>226</v>
      </c>
      <c r="DA10" s="723"/>
      <c r="DB10" s="723"/>
      <c r="DC10" s="723"/>
      <c r="DD10" s="669" t="s">
        <v>226</v>
      </c>
      <c r="DE10" s="664"/>
      <c r="DF10" s="664"/>
      <c r="DG10" s="664"/>
      <c r="DH10" s="664"/>
      <c r="DI10" s="664"/>
      <c r="DJ10" s="664"/>
      <c r="DK10" s="664"/>
      <c r="DL10" s="664"/>
      <c r="DM10" s="664"/>
      <c r="DN10" s="664"/>
      <c r="DO10" s="664"/>
      <c r="DP10" s="665"/>
      <c r="DQ10" s="669" t="s">
        <v>235</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226</v>
      </c>
      <c r="AA11" s="723"/>
      <c r="AB11" s="723"/>
      <c r="AC11" s="723"/>
      <c r="AD11" s="724" t="s">
        <v>226</v>
      </c>
      <c r="AE11" s="724"/>
      <c r="AF11" s="724"/>
      <c r="AG11" s="724"/>
      <c r="AH11" s="724"/>
      <c r="AI11" s="724"/>
      <c r="AJ11" s="724"/>
      <c r="AK11" s="724"/>
      <c r="AL11" s="666" t="s">
        <v>235</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135620</v>
      </c>
      <c r="BH11" s="664"/>
      <c r="BI11" s="664"/>
      <c r="BJ11" s="664"/>
      <c r="BK11" s="664"/>
      <c r="BL11" s="664"/>
      <c r="BM11" s="664"/>
      <c r="BN11" s="665"/>
      <c r="BO11" s="723">
        <v>6.2</v>
      </c>
      <c r="BP11" s="723"/>
      <c r="BQ11" s="723"/>
      <c r="BR11" s="723"/>
      <c r="BS11" s="669" t="s">
        <v>138</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353850</v>
      </c>
      <c r="CS11" s="664"/>
      <c r="CT11" s="664"/>
      <c r="CU11" s="664"/>
      <c r="CV11" s="664"/>
      <c r="CW11" s="664"/>
      <c r="CX11" s="664"/>
      <c r="CY11" s="665"/>
      <c r="CZ11" s="723">
        <v>5</v>
      </c>
      <c r="DA11" s="723"/>
      <c r="DB11" s="723"/>
      <c r="DC11" s="723"/>
      <c r="DD11" s="669">
        <v>101776</v>
      </c>
      <c r="DE11" s="664"/>
      <c r="DF11" s="664"/>
      <c r="DG11" s="664"/>
      <c r="DH11" s="664"/>
      <c r="DI11" s="664"/>
      <c r="DJ11" s="664"/>
      <c r="DK11" s="664"/>
      <c r="DL11" s="664"/>
      <c r="DM11" s="664"/>
      <c r="DN11" s="664"/>
      <c r="DO11" s="664"/>
      <c r="DP11" s="665"/>
      <c r="DQ11" s="669">
        <v>189683</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295861</v>
      </c>
      <c r="S12" s="664"/>
      <c r="T12" s="664"/>
      <c r="U12" s="664"/>
      <c r="V12" s="664"/>
      <c r="W12" s="664"/>
      <c r="X12" s="664"/>
      <c r="Y12" s="665"/>
      <c r="Z12" s="723">
        <v>3.9</v>
      </c>
      <c r="AA12" s="723"/>
      <c r="AB12" s="723"/>
      <c r="AC12" s="723"/>
      <c r="AD12" s="724">
        <v>295861</v>
      </c>
      <c r="AE12" s="724"/>
      <c r="AF12" s="724"/>
      <c r="AG12" s="724"/>
      <c r="AH12" s="724"/>
      <c r="AI12" s="724"/>
      <c r="AJ12" s="724"/>
      <c r="AK12" s="724"/>
      <c r="AL12" s="666">
        <v>7.5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990350</v>
      </c>
      <c r="BH12" s="664"/>
      <c r="BI12" s="664"/>
      <c r="BJ12" s="664"/>
      <c r="BK12" s="664"/>
      <c r="BL12" s="664"/>
      <c r="BM12" s="664"/>
      <c r="BN12" s="665"/>
      <c r="BO12" s="723">
        <v>45.1</v>
      </c>
      <c r="BP12" s="723"/>
      <c r="BQ12" s="723"/>
      <c r="BR12" s="723"/>
      <c r="BS12" s="669" t="s">
        <v>226</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47602</v>
      </c>
      <c r="CS12" s="664"/>
      <c r="CT12" s="664"/>
      <c r="CU12" s="664"/>
      <c r="CV12" s="664"/>
      <c r="CW12" s="664"/>
      <c r="CX12" s="664"/>
      <c r="CY12" s="665"/>
      <c r="CZ12" s="723">
        <v>0.7</v>
      </c>
      <c r="DA12" s="723"/>
      <c r="DB12" s="723"/>
      <c r="DC12" s="723"/>
      <c r="DD12" s="669">
        <v>1986</v>
      </c>
      <c r="DE12" s="664"/>
      <c r="DF12" s="664"/>
      <c r="DG12" s="664"/>
      <c r="DH12" s="664"/>
      <c r="DI12" s="664"/>
      <c r="DJ12" s="664"/>
      <c r="DK12" s="664"/>
      <c r="DL12" s="664"/>
      <c r="DM12" s="664"/>
      <c r="DN12" s="664"/>
      <c r="DO12" s="664"/>
      <c r="DP12" s="665"/>
      <c r="DQ12" s="669">
        <v>43493</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43763</v>
      </c>
      <c r="S13" s="664"/>
      <c r="T13" s="664"/>
      <c r="U13" s="664"/>
      <c r="V13" s="664"/>
      <c r="W13" s="664"/>
      <c r="X13" s="664"/>
      <c r="Y13" s="665"/>
      <c r="Z13" s="723">
        <v>0.6</v>
      </c>
      <c r="AA13" s="723"/>
      <c r="AB13" s="723"/>
      <c r="AC13" s="723"/>
      <c r="AD13" s="724">
        <v>43763</v>
      </c>
      <c r="AE13" s="724"/>
      <c r="AF13" s="724"/>
      <c r="AG13" s="724"/>
      <c r="AH13" s="724"/>
      <c r="AI13" s="724"/>
      <c r="AJ13" s="724"/>
      <c r="AK13" s="724"/>
      <c r="AL13" s="666">
        <v>1.1000000000000001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990338</v>
      </c>
      <c r="BH13" s="664"/>
      <c r="BI13" s="664"/>
      <c r="BJ13" s="664"/>
      <c r="BK13" s="664"/>
      <c r="BL13" s="664"/>
      <c r="BM13" s="664"/>
      <c r="BN13" s="665"/>
      <c r="BO13" s="723">
        <v>45.1</v>
      </c>
      <c r="BP13" s="723"/>
      <c r="BQ13" s="723"/>
      <c r="BR13" s="723"/>
      <c r="BS13" s="669" t="s">
        <v>235</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482796</v>
      </c>
      <c r="CS13" s="664"/>
      <c r="CT13" s="664"/>
      <c r="CU13" s="664"/>
      <c r="CV13" s="664"/>
      <c r="CW13" s="664"/>
      <c r="CX13" s="664"/>
      <c r="CY13" s="665"/>
      <c r="CZ13" s="723">
        <v>6.8</v>
      </c>
      <c r="DA13" s="723"/>
      <c r="DB13" s="723"/>
      <c r="DC13" s="723"/>
      <c r="DD13" s="669">
        <v>225451</v>
      </c>
      <c r="DE13" s="664"/>
      <c r="DF13" s="664"/>
      <c r="DG13" s="664"/>
      <c r="DH13" s="664"/>
      <c r="DI13" s="664"/>
      <c r="DJ13" s="664"/>
      <c r="DK13" s="664"/>
      <c r="DL13" s="664"/>
      <c r="DM13" s="664"/>
      <c r="DN13" s="664"/>
      <c r="DO13" s="664"/>
      <c r="DP13" s="665"/>
      <c r="DQ13" s="669">
        <v>303362</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226</v>
      </c>
      <c r="S14" s="664"/>
      <c r="T14" s="664"/>
      <c r="U14" s="664"/>
      <c r="V14" s="664"/>
      <c r="W14" s="664"/>
      <c r="X14" s="664"/>
      <c r="Y14" s="665"/>
      <c r="Z14" s="723" t="s">
        <v>226</v>
      </c>
      <c r="AA14" s="723"/>
      <c r="AB14" s="723"/>
      <c r="AC14" s="723"/>
      <c r="AD14" s="724" t="s">
        <v>138</v>
      </c>
      <c r="AE14" s="724"/>
      <c r="AF14" s="724"/>
      <c r="AG14" s="724"/>
      <c r="AH14" s="724"/>
      <c r="AI14" s="724"/>
      <c r="AJ14" s="724"/>
      <c r="AK14" s="724"/>
      <c r="AL14" s="666" t="s">
        <v>235</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53875</v>
      </c>
      <c r="BH14" s="664"/>
      <c r="BI14" s="664"/>
      <c r="BJ14" s="664"/>
      <c r="BK14" s="664"/>
      <c r="BL14" s="664"/>
      <c r="BM14" s="664"/>
      <c r="BN14" s="665"/>
      <c r="BO14" s="723">
        <v>2.5</v>
      </c>
      <c r="BP14" s="723"/>
      <c r="BQ14" s="723"/>
      <c r="BR14" s="723"/>
      <c r="BS14" s="669" t="s">
        <v>226</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376917</v>
      </c>
      <c r="CS14" s="664"/>
      <c r="CT14" s="664"/>
      <c r="CU14" s="664"/>
      <c r="CV14" s="664"/>
      <c r="CW14" s="664"/>
      <c r="CX14" s="664"/>
      <c r="CY14" s="665"/>
      <c r="CZ14" s="723">
        <v>5.3</v>
      </c>
      <c r="DA14" s="723"/>
      <c r="DB14" s="723"/>
      <c r="DC14" s="723"/>
      <c r="DD14" s="669" t="s">
        <v>138</v>
      </c>
      <c r="DE14" s="664"/>
      <c r="DF14" s="664"/>
      <c r="DG14" s="664"/>
      <c r="DH14" s="664"/>
      <c r="DI14" s="664"/>
      <c r="DJ14" s="664"/>
      <c r="DK14" s="664"/>
      <c r="DL14" s="664"/>
      <c r="DM14" s="664"/>
      <c r="DN14" s="664"/>
      <c r="DO14" s="664"/>
      <c r="DP14" s="665"/>
      <c r="DQ14" s="669">
        <v>373792</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30516</v>
      </c>
      <c r="S15" s="664"/>
      <c r="T15" s="664"/>
      <c r="U15" s="664"/>
      <c r="V15" s="664"/>
      <c r="W15" s="664"/>
      <c r="X15" s="664"/>
      <c r="Y15" s="665"/>
      <c r="Z15" s="723">
        <v>0.4</v>
      </c>
      <c r="AA15" s="723"/>
      <c r="AB15" s="723"/>
      <c r="AC15" s="723"/>
      <c r="AD15" s="724">
        <v>30516</v>
      </c>
      <c r="AE15" s="724"/>
      <c r="AF15" s="724"/>
      <c r="AG15" s="724"/>
      <c r="AH15" s="724"/>
      <c r="AI15" s="724"/>
      <c r="AJ15" s="724"/>
      <c r="AK15" s="724"/>
      <c r="AL15" s="666">
        <v>0.8</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243546</v>
      </c>
      <c r="BH15" s="664"/>
      <c r="BI15" s="664"/>
      <c r="BJ15" s="664"/>
      <c r="BK15" s="664"/>
      <c r="BL15" s="664"/>
      <c r="BM15" s="664"/>
      <c r="BN15" s="665"/>
      <c r="BO15" s="723">
        <v>11.1</v>
      </c>
      <c r="BP15" s="723"/>
      <c r="BQ15" s="723"/>
      <c r="BR15" s="723"/>
      <c r="BS15" s="669" t="s">
        <v>226</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1875127</v>
      </c>
      <c r="CS15" s="664"/>
      <c r="CT15" s="664"/>
      <c r="CU15" s="664"/>
      <c r="CV15" s="664"/>
      <c r="CW15" s="664"/>
      <c r="CX15" s="664"/>
      <c r="CY15" s="665"/>
      <c r="CZ15" s="723">
        <v>26.3</v>
      </c>
      <c r="DA15" s="723"/>
      <c r="DB15" s="723"/>
      <c r="DC15" s="723"/>
      <c r="DD15" s="669">
        <v>1061853</v>
      </c>
      <c r="DE15" s="664"/>
      <c r="DF15" s="664"/>
      <c r="DG15" s="664"/>
      <c r="DH15" s="664"/>
      <c r="DI15" s="664"/>
      <c r="DJ15" s="664"/>
      <c r="DK15" s="664"/>
      <c r="DL15" s="664"/>
      <c r="DM15" s="664"/>
      <c r="DN15" s="664"/>
      <c r="DO15" s="664"/>
      <c r="DP15" s="665"/>
      <c r="DQ15" s="669">
        <v>936830</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226</v>
      </c>
      <c r="S16" s="664"/>
      <c r="T16" s="664"/>
      <c r="U16" s="664"/>
      <c r="V16" s="664"/>
      <c r="W16" s="664"/>
      <c r="X16" s="664"/>
      <c r="Y16" s="665"/>
      <c r="Z16" s="723" t="s">
        <v>235</v>
      </c>
      <c r="AA16" s="723"/>
      <c r="AB16" s="723"/>
      <c r="AC16" s="723"/>
      <c r="AD16" s="724" t="s">
        <v>235</v>
      </c>
      <c r="AE16" s="724"/>
      <c r="AF16" s="724"/>
      <c r="AG16" s="724"/>
      <c r="AH16" s="724"/>
      <c r="AI16" s="724"/>
      <c r="AJ16" s="724"/>
      <c r="AK16" s="724"/>
      <c r="AL16" s="666" t="s">
        <v>235</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235</v>
      </c>
      <c r="BP16" s="723"/>
      <c r="BQ16" s="723"/>
      <c r="BR16" s="723"/>
      <c r="BS16" s="669" t="s">
        <v>235</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1296</v>
      </c>
      <c r="CS16" s="664"/>
      <c r="CT16" s="664"/>
      <c r="CU16" s="664"/>
      <c r="CV16" s="664"/>
      <c r="CW16" s="664"/>
      <c r="CX16" s="664"/>
      <c r="CY16" s="665"/>
      <c r="CZ16" s="723">
        <v>0</v>
      </c>
      <c r="DA16" s="723"/>
      <c r="DB16" s="723"/>
      <c r="DC16" s="723"/>
      <c r="DD16" s="669" t="s">
        <v>235</v>
      </c>
      <c r="DE16" s="664"/>
      <c r="DF16" s="664"/>
      <c r="DG16" s="664"/>
      <c r="DH16" s="664"/>
      <c r="DI16" s="664"/>
      <c r="DJ16" s="664"/>
      <c r="DK16" s="664"/>
      <c r="DL16" s="664"/>
      <c r="DM16" s="664"/>
      <c r="DN16" s="664"/>
      <c r="DO16" s="664"/>
      <c r="DP16" s="665"/>
      <c r="DQ16" s="669">
        <v>324</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7175</v>
      </c>
      <c r="S17" s="664"/>
      <c r="T17" s="664"/>
      <c r="U17" s="664"/>
      <c r="V17" s="664"/>
      <c r="W17" s="664"/>
      <c r="X17" s="664"/>
      <c r="Y17" s="665"/>
      <c r="Z17" s="723">
        <v>0.1</v>
      </c>
      <c r="AA17" s="723"/>
      <c r="AB17" s="723"/>
      <c r="AC17" s="723"/>
      <c r="AD17" s="724">
        <v>7175</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235</v>
      </c>
      <c r="BP17" s="723"/>
      <c r="BQ17" s="723"/>
      <c r="BR17" s="723"/>
      <c r="BS17" s="669" t="s">
        <v>235</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302776</v>
      </c>
      <c r="CS17" s="664"/>
      <c r="CT17" s="664"/>
      <c r="CU17" s="664"/>
      <c r="CV17" s="664"/>
      <c r="CW17" s="664"/>
      <c r="CX17" s="664"/>
      <c r="CY17" s="665"/>
      <c r="CZ17" s="723">
        <v>4.3</v>
      </c>
      <c r="DA17" s="723"/>
      <c r="DB17" s="723"/>
      <c r="DC17" s="723"/>
      <c r="DD17" s="669" t="s">
        <v>138</v>
      </c>
      <c r="DE17" s="664"/>
      <c r="DF17" s="664"/>
      <c r="DG17" s="664"/>
      <c r="DH17" s="664"/>
      <c r="DI17" s="664"/>
      <c r="DJ17" s="664"/>
      <c r="DK17" s="664"/>
      <c r="DL17" s="664"/>
      <c r="DM17" s="664"/>
      <c r="DN17" s="664"/>
      <c r="DO17" s="664"/>
      <c r="DP17" s="665"/>
      <c r="DQ17" s="669">
        <v>302143</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1383061</v>
      </c>
      <c r="S18" s="664"/>
      <c r="T18" s="664"/>
      <c r="U18" s="664"/>
      <c r="V18" s="664"/>
      <c r="W18" s="664"/>
      <c r="X18" s="664"/>
      <c r="Y18" s="665"/>
      <c r="Z18" s="723">
        <v>18.2</v>
      </c>
      <c r="AA18" s="723"/>
      <c r="AB18" s="723"/>
      <c r="AC18" s="723"/>
      <c r="AD18" s="724">
        <v>1244956</v>
      </c>
      <c r="AE18" s="724"/>
      <c r="AF18" s="724"/>
      <c r="AG18" s="724"/>
      <c r="AH18" s="724"/>
      <c r="AI18" s="724"/>
      <c r="AJ18" s="724"/>
      <c r="AK18" s="724"/>
      <c r="AL18" s="666">
        <v>31.7</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235</v>
      </c>
      <c r="BP18" s="723"/>
      <c r="BQ18" s="723"/>
      <c r="BR18" s="723"/>
      <c r="BS18" s="669" t="s">
        <v>235</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235</v>
      </c>
      <c r="DA18" s="723"/>
      <c r="DB18" s="723"/>
      <c r="DC18" s="723"/>
      <c r="DD18" s="669" t="s">
        <v>226</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1244956</v>
      </c>
      <c r="S19" s="664"/>
      <c r="T19" s="664"/>
      <c r="U19" s="664"/>
      <c r="V19" s="664"/>
      <c r="W19" s="664"/>
      <c r="X19" s="664"/>
      <c r="Y19" s="665"/>
      <c r="Z19" s="723">
        <v>16.399999999999999</v>
      </c>
      <c r="AA19" s="723"/>
      <c r="AB19" s="723"/>
      <c r="AC19" s="723"/>
      <c r="AD19" s="724">
        <v>1244956</v>
      </c>
      <c r="AE19" s="724"/>
      <c r="AF19" s="724"/>
      <c r="AG19" s="724"/>
      <c r="AH19" s="724"/>
      <c r="AI19" s="724"/>
      <c r="AJ19" s="724"/>
      <c r="AK19" s="724"/>
      <c r="AL19" s="666">
        <v>31.7</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138</v>
      </c>
      <c r="BH19" s="664"/>
      <c r="BI19" s="664"/>
      <c r="BJ19" s="664"/>
      <c r="BK19" s="664"/>
      <c r="BL19" s="664"/>
      <c r="BM19" s="664"/>
      <c r="BN19" s="665"/>
      <c r="BO19" s="723" t="s">
        <v>138</v>
      </c>
      <c r="BP19" s="723"/>
      <c r="BQ19" s="723"/>
      <c r="BR19" s="723"/>
      <c r="BS19" s="669" t="s">
        <v>235</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235</v>
      </c>
      <c r="DA19" s="723"/>
      <c r="DB19" s="723"/>
      <c r="DC19" s="723"/>
      <c r="DD19" s="669" t="s">
        <v>226</v>
      </c>
      <c r="DE19" s="664"/>
      <c r="DF19" s="664"/>
      <c r="DG19" s="664"/>
      <c r="DH19" s="664"/>
      <c r="DI19" s="664"/>
      <c r="DJ19" s="664"/>
      <c r="DK19" s="664"/>
      <c r="DL19" s="664"/>
      <c r="DM19" s="664"/>
      <c r="DN19" s="664"/>
      <c r="DO19" s="664"/>
      <c r="DP19" s="665"/>
      <c r="DQ19" s="669" t="s">
        <v>226</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136728</v>
      </c>
      <c r="S20" s="664"/>
      <c r="T20" s="664"/>
      <c r="U20" s="664"/>
      <c r="V20" s="664"/>
      <c r="W20" s="664"/>
      <c r="X20" s="664"/>
      <c r="Y20" s="665"/>
      <c r="Z20" s="723">
        <v>1.8</v>
      </c>
      <c r="AA20" s="723"/>
      <c r="AB20" s="723"/>
      <c r="AC20" s="723"/>
      <c r="AD20" s="724" t="s">
        <v>226</v>
      </c>
      <c r="AE20" s="724"/>
      <c r="AF20" s="724"/>
      <c r="AG20" s="724"/>
      <c r="AH20" s="724"/>
      <c r="AI20" s="724"/>
      <c r="AJ20" s="724"/>
      <c r="AK20" s="724"/>
      <c r="AL20" s="666" t="s">
        <v>235</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226</v>
      </c>
      <c r="BH20" s="664"/>
      <c r="BI20" s="664"/>
      <c r="BJ20" s="664"/>
      <c r="BK20" s="664"/>
      <c r="BL20" s="664"/>
      <c r="BM20" s="664"/>
      <c r="BN20" s="665"/>
      <c r="BO20" s="723" t="s">
        <v>226</v>
      </c>
      <c r="BP20" s="723"/>
      <c r="BQ20" s="723"/>
      <c r="BR20" s="723"/>
      <c r="BS20" s="669" t="s">
        <v>235</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7123365</v>
      </c>
      <c r="CS20" s="664"/>
      <c r="CT20" s="664"/>
      <c r="CU20" s="664"/>
      <c r="CV20" s="664"/>
      <c r="CW20" s="664"/>
      <c r="CX20" s="664"/>
      <c r="CY20" s="665"/>
      <c r="CZ20" s="723">
        <v>100</v>
      </c>
      <c r="DA20" s="723"/>
      <c r="DB20" s="723"/>
      <c r="DC20" s="723"/>
      <c r="DD20" s="669">
        <v>1484711</v>
      </c>
      <c r="DE20" s="664"/>
      <c r="DF20" s="664"/>
      <c r="DG20" s="664"/>
      <c r="DH20" s="664"/>
      <c r="DI20" s="664"/>
      <c r="DJ20" s="664"/>
      <c r="DK20" s="664"/>
      <c r="DL20" s="664"/>
      <c r="DM20" s="664"/>
      <c r="DN20" s="664"/>
      <c r="DO20" s="664"/>
      <c r="DP20" s="665"/>
      <c r="DQ20" s="669">
        <v>5033211</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1377</v>
      </c>
      <c r="S21" s="664"/>
      <c r="T21" s="664"/>
      <c r="U21" s="664"/>
      <c r="V21" s="664"/>
      <c r="W21" s="664"/>
      <c r="X21" s="664"/>
      <c r="Y21" s="665"/>
      <c r="Z21" s="723">
        <v>0</v>
      </c>
      <c r="AA21" s="723"/>
      <c r="AB21" s="723"/>
      <c r="AC21" s="723"/>
      <c r="AD21" s="724" t="s">
        <v>226</v>
      </c>
      <c r="AE21" s="724"/>
      <c r="AF21" s="724"/>
      <c r="AG21" s="724"/>
      <c r="AH21" s="724"/>
      <c r="AI21" s="724"/>
      <c r="AJ21" s="724"/>
      <c r="AK21" s="724"/>
      <c r="AL21" s="666" t="s">
        <v>226</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235</v>
      </c>
      <c r="BH21" s="664"/>
      <c r="BI21" s="664"/>
      <c r="BJ21" s="664"/>
      <c r="BK21" s="664"/>
      <c r="BL21" s="664"/>
      <c r="BM21" s="664"/>
      <c r="BN21" s="665"/>
      <c r="BO21" s="723" t="s">
        <v>138</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4058354</v>
      </c>
      <c r="S22" s="664"/>
      <c r="T22" s="664"/>
      <c r="U22" s="664"/>
      <c r="V22" s="664"/>
      <c r="W22" s="664"/>
      <c r="X22" s="664"/>
      <c r="Y22" s="665"/>
      <c r="Z22" s="723">
        <v>53.4</v>
      </c>
      <c r="AA22" s="723"/>
      <c r="AB22" s="723"/>
      <c r="AC22" s="723"/>
      <c r="AD22" s="724">
        <v>3920249</v>
      </c>
      <c r="AE22" s="724"/>
      <c r="AF22" s="724"/>
      <c r="AG22" s="724"/>
      <c r="AH22" s="724"/>
      <c r="AI22" s="724"/>
      <c r="AJ22" s="724"/>
      <c r="AK22" s="724"/>
      <c r="AL22" s="666">
        <v>99.7</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138</v>
      </c>
      <c r="BP22" s="723"/>
      <c r="BQ22" s="723"/>
      <c r="BR22" s="723"/>
      <c r="BS22" s="669" t="s">
        <v>226</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2134</v>
      </c>
      <c r="S23" s="664"/>
      <c r="T23" s="664"/>
      <c r="U23" s="664"/>
      <c r="V23" s="664"/>
      <c r="W23" s="664"/>
      <c r="X23" s="664"/>
      <c r="Y23" s="665"/>
      <c r="Z23" s="723">
        <v>0</v>
      </c>
      <c r="AA23" s="723"/>
      <c r="AB23" s="723"/>
      <c r="AC23" s="723"/>
      <c r="AD23" s="724">
        <v>2134</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235</v>
      </c>
      <c r="BH23" s="664"/>
      <c r="BI23" s="664"/>
      <c r="BJ23" s="664"/>
      <c r="BK23" s="664"/>
      <c r="BL23" s="664"/>
      <c r="BM23" s="664"/>
      <c r="BN23" s="665"/>
      <c r="BO23" s="723" t="s">
        <v>138</v>
      </c>
      <c r="BP23" s="723"/>
      <c r="BQ23" s="723"/>
      <c r="BR23" s="723"/>
      <c r="BS23" s="669" t="s">
        <v>235</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65843</v>
      </c>
      <c r="S24" s="664"/>
      <c r="T24" s="664"/>
      <c r="U24" s="664"/>
      <c r="V24" s="664"/>
      <c r="W24" s="664"/>
      <c r="X24" s="664"/>
      <c r="Y24" s="665"/>
      <c r="Z24" s="723">
        <v>0.9</v>
      </c>
      <c r="AA24" s="723"/>
      <c r="AB24" s="723"/>
      <c r="AC24" s="723"/>
      <c r="AD24" s="724" t="s">
        <v>226</v>
      </c>
      <c r="AE24" s="724"/>
      <c r="AF24" s="724"/>
      <c r="AG24" s="724"/>
      <c r="AH24" s="724"/>
      <c r="AI24" s="724"/>
      <c r="AJ24" s="724"/>
      <c r="AK24" s="724"/>
      <c r="AL24" s="666" t="s">
        <v>235</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226</v>
      </c>
      <c r="BH24" s="664"/>
      <c r="BI24" s="664"/>
      <c r="BJ24" s="664"/>
      <c r="BK24" s="664"/>
      <c r="BL24" s="664"/>
      <c r="BM24" s="664"/>
      <c r="BN24" s="665"/>
      <c r="BO24" s="723" t="s">
        <v>235</v>
      </c>
      <c r="BP24" s="723"/>
      <c r="BQ24" s="723"/>
      <c r="BR24" s="723"/>
      <c r="BS24" s="669" t="s">
        <v>235</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2120296</v>
      </c>
      <c r="CS24" s="727"/>
      <c r="CT24" s="727"/>
      <c r="CU24" s="727"/>
      <c r="CV24" s="727"/>
      <c r="CW24" s="727"/>
      <c r="CX24" s="727"/>
      <c r="CY24" s="773"/>
      <c r="CZ24" s="774">
        <v>29.8</v>
      </c>
      <c r="DA24" s="743"/>
      <c r="DB24" s="743"/>
      <c r="DC24" s="777"/>
      <c r="DD24" s="772">
        <v>1606207</v>
      </c>
      <c r="DE24" s="727"/>
      <c r="DF24" s="727"/>
      <c r="DG24" s="727"/>
      <c r="DH24" s="727"/>
      <c r="DI24" s="727"/>
      <c r="DJ24" s="727"/>
      <c r="DK24" s="773"/>
      <c r="DL24" s="772">
        <v>1591285</v>
      </c>
      <c r="DM24" s="727"/>
      <c r="DN24" s="727"/>
      <c r="DO24" s="727"/>
      <c r="DP24" s="727"/>
      <c r="DQ24" s="727"/>
      <c r="DR24" s="727"/>
      <c r="DS24" s="727"/>
      <c r="DT24" s="727"/>
      <c r="DU24" s="727"/>
      <c r="DV24" s="773"/>
      <c r="DW24" s="774">
        <v>38.5</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69952</v>
      </c>
      <c r="S25" s="664"/>
      <c r="T25" s="664"/>
      <c r="U25" s="664"/>
      <c r="V25" s="664"/>
      <c r="W25" s="664"/>
      <c r="X25" s="664"/>
      <c r="Y25" s="665"/>
      <c r="Z25" s="723">
        <v>0.9</v>
      </c>
      <c r="AA25" s="723"/>
      <c r="AB25" s="723"/>
      <c r="AC25" s="723"/>
      <c r="AD25" s="724" t="s">
        <v>138</v>
      </c>
      <c r="AE25" s="724"/>
      <c r="AF25" s="724"/>
      <c r="AG25" s="724"/>
      <c r="AH25" s="724"/>
      <c r="AI25" s="724"/>
      <c r="AJ25" s="724"/>
      <c r="AK25" s="724"/>
      <c r="AL25" s="666" t="s">
        <v>226</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226</v>
      </c>
      <c r="BH25" s="664"/>
      <c r="BI25" s="664"/>
      <c r="BJ25" s="664"/>
      <c r="BK25" s="664"/>
      <c r="BL25" s="664"/>
      <c r="BM25" s="664"/>
      <c r="BN25" s="665"/>
      <c r="BO25" s="723" t="s">
        <v>226</v>
      </c>
      <c r="BP25" s="723"/>
      <c r="BQ25" s="723"/>
      <c r="BR25" s="723"/>
      <c r="BS25" s="669" t="s">
        <v>138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1208161</v>
      </c>
      <c r="CS25" s="662"/>
      <c r="CT25" s="662"/>
      <c r="CU25" s="662"/>
      <c r="CV25" s="662"/>
      <c r="CW25" s="662"/>
      <c r="CX25" s="662"/>
      <c r="CY25" s="663"/>
      <c r="CZ25" s="666">
        <v>17</v>
      </c>
      <c r="DA25" s="695"/>
      <c r="DB25" s="695"/>
      <c r="DC25" s="696"/>
      <c r="DD25" s="669">
        <v>1112187</v>
      </c>
      <c r="DE25" s="662"/>
      <c r="DF25" s="662"/>
      <c r="DG25" s="662"/>
      <c r="DH25" s="662"/>
      <c r="DI25" s="662"/>
      <c r="DJ25" s="662"/>
      <c r="DK25" s="663"/>
      <c r="DL25" s="669">
        <v>1111410</v>
      </c>
      <c r="DM25" s="662"/>
      <c r="DN25" s="662"/>
      <c r="DO25" s="662"/>
      <c r="DP25" s="662"/>
      <c r="DQ25" s="662"/>
      <c r="DR25" s="662"/>
      <c r="DS25" s="662"/>
      <c r="DT25" s="662"/>
      <c r="DU25" s="662"/>
      <c r="DV25" s="663"/>
      <c r="DW25" s="666">
        <v>26.9</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10028</v>
      </c>
      <c r="S26" s="664"/>
      <c r="T26" s="664"/>
      <c r="U26" s="664"/>
      <c r="V26" s="664"/>
      <c r="W26" s="664"/>
      <c r="X26" s="664"/>
      <c r="Y26" s="665"/>
      <c r="Z26" s="723">
        <v>0.1</v>
      </c>
      <c r="AA26" s="723"/>
      <c r="AB26" s="723"/>
      <c r="AC26" s="723"/>
      <c r="AD26" s="724" t="s">
        <v>226</v>
      </c>
      <c r="AE26" s="724"/>
      <c r="AF26" s="724"/>
      <c r="AG26" s="724"/>
      <c r="AH26" s="724"/>
      <c r="AI26" s="724"/>
      <c r="AJ26" s="724"/>
      <c r="AK26" s="724"/>
      <c r="AL26" s="666" t="s">
        <v>235</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138</v>
      </c>
      <c r="BH26" s="664"/>
      <c r="BI26" s="664"/>
      <c r="BJ26" s="664"/>
      <c r="BK26" s="664"/>
      <c r="BL26" s="664"/>
      <c r="BM26" s="664"/>
      <c r="BN26" s="665"/>
      <c r="BO26" s="723" t="s">
        <v>235</v>
      </c>
      <c r="BP26" s="723"/>
      <c r="BQ26" s="723"/>
      <c r="BR26" s="723"/>
      <c r="BS26" s="669" t="s">
        <v>138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776880</v>
      </c>
      <c r="CS26" s="664"/>
      <c r="CT26" s="664"/>
      <c r="CU26" s="664"/>
      <c r="CV26" s="664"/>
      <c r="CW26" s="664"/>
      <c r="CX26" s="664"/>
      <c r="CY26" s="665"/>
      <c r="CZ26" s="666">
        <v>10.9</v>
      </c>
      <c r="DA26" s="695"/>
      <c r="DB26" s="695"/>
      <c r="DC26" s="696"/>
      <c r="DD26" s="669">
        <v>683087</v>
      </c>
      <c r="DE26" s="664"/>
      <c r="DF26" s="664"/>
      <c r="DG26" s="664"/>
      <c r="DH26" s="664"/>
      <c r="DI26" s="664"/>
      <c r="DJ26" s="664"/>
      <c r="DK26" s="665"/>
      <c r="DL26" s="669" t="s">
        <v>235</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535125</v>
      </c>
      <c r="S27" s="664"/>
      <c r="T27" s="664"/>
      <c r="U27" s="664"/>
      <c r="V27" s="664"/>
      <c r="W27" s="664"/>
      <c r="X27" s="664"/>
      <c r="Y27" s="665"/>
      <c r="Z27" s="723">
        <v>7</v>
      </c>
      <c r="AA27" s="723"/>
      <c r="AB27" s="723"/>
      <c r="AC27" s="723"/>
      <c r="AD27" s="724" t="s">
        <v>138</v>
      </c>
      <c r="AE27" s="724"/>
      <c r="AF27" s="724"/>
      <c r="AG27" s="724"/>
      <c r="AH27" s="724"/>
      <c r="AI27" s="724"/>
      <c r="AJ27" s="724"/>
      <c r="AK27" s="724"/>
      <c r="AL27" s="666" t="s">
        <v>138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2196814</v>
      </c>
      <c r="BH27" s="664"/>
      <c r="BI27" s="664"/>
      <c r="BJ27" s="664"/>
      <c r="BK27" s="664"/>
      <c r="BL27" s="664"/>
      <c r="BM27" s="664"/>
      <c r="BN27" s="665"/>
      <c r="BO27" s="723">
        <v>100</v>
      </c>
      <c r="BP27" s="723"/>
      <c r="BQ27" s="723"/>
      <c r="BR27" s="723"/>
      <c r="BS27" s="669" t="s">
        <v>235</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609359</v>
      </c>
      <c r="CS27" s="662"/>
      <c r="CT27" s="662"/>
      <c r="CU27" s="662"/>
      <c r="CV27" s="662"/>
      <c r="CW27" s="662"/>
      <c r="CX27" s="662"/>
      <c r="CY27" s="663"/>
      <c r="CZ27" s="666">
        <v>8.6</v>
      </c>
      <c r="DA27" s="695"/>
      <c r="DB27" s="695"/>
      <c r="DC27" s="696"/>
      <c r="DD27" s="669">
        <v>191877</v>
      </c>
      <c r="DE27" s="662"/>
      <c r="DF27" s="662"/>
      <c r="DG27" s="662"/>
      <c r="DH27" s="662"/>
      <c r="DI27" s="662"/>
      <c r="DJ27" s="662"/>
      <c r="DK27" s="663"/>
      <c r="DL27" s="669">
        <v>177732</v>
      </c>
      <c r="DM27" s="662"/>
      <c r="DN27" s="662"/>
      <c r="DO27" s="662"/>
      <c r="DP27" s="662"/>
      <c r="DQ27" s="662"/>
      <c r="DR27" s="662"/>
      <c r="DS27" s="662"/>
      <c r="DT27" s="662"/>
      <c r="DU27" s="662"/>
      <c r="DV27" s="663"/>
      <c r="DW27" s="666">
        <v>4.3</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235</v>
      </c>
      <c r="AA28" s="723"/>
      <c r="AB28" s="723"/>
      <c r="AC28" s="723"/>
      <c r="AD28" s="724" t="s">
        <v>235</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302776</v>
      </c>
      <c r="CS28" s="664"/>
      <c r="CT28" s="664"/>
      <c r="CU28" s="664"/>
      <c r="CV28" s="664"/>
      <c r="CW28" s="664"/>
      <c r="CX28" s="664"/>
      <c r="CY28" s="665"/>
      <c r="CZ28" s="666">
        <v>4.3</v>
      </c>
      <c r="DA28" s="695"/>
      <c r="DB28" s="695"/>
      <c r="DC28" s="696"/>
      <c r="DD28" s="669">
        <v>302143</v>
      </c>
      <c r="DE28" s="664"/>
      <c r="DF28" s="664"/>
      <c r="DG28" s="664"/>
      <c r="DH28" s="664"/>
      <c r="DI28" s="664"/>
      <c r="DJ28" s="664"/>
      <c r="DK28" s="665"/>
      <c r="DL28" s="669">
        <v>302143</v>
      </c>
      <c r="DM28" s="664"/>
      <c r="DN28" s="664"/>
      <c r="DO28" s="664"/>
      <c r="DP28" s="664"/>
      <c r="DQ28" s="664"/>
      <c r="DR28" s="664"/>
      <c r="DS28" s="664"/>
      <c r="DT28" s="664"/>
      <c r="DU28" s="664"/>
      <c r="DV28" s="665"/>
      <c r="DW28" s="666">
        <v>7.3</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363890</v>
      </c>
      <c r="S29" s="664"/>
      <c r="T29" s="664"/>
      <c r="U29" s="664"/>
      <c r="V29" s="664"/>
      <c r="W29" s="664"/>
      <c r="X29" s="664"/>
      <c r="Y29" s="665"/>
      <c r="Z29" s="723">
        <v>4.8</v>
      </c>
      <c r="AA29" s="723"/>
      <c r="AB29" s="723"/>
      <c r="AC29" s="723"/>
      <c r="AD29" s="724" t="s">
        <v>138</v>
      </c>
      <c r="AE29" s="724"/>
      <c r="AF29" s="724"/>
      <c r="AG29" s="724"/>
      <c r="AH29" s="724"/>
      <c r="AI29" s="724"/>
      <c r="AJ29" s="724"/>
      <c r="AK29" s="724"/>
      <c r="AL29" s="666" t="s">
        <v>235</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302776</v>
      </c>
      <c r="CS29" s="662"/>
      <c r="CT29" s="662"/>
      <c r="CU29" s="662"/>
      <c r="CV29" s="662"/>
      <c r="CW29" s="662"/>
      <c r="CX29" s="662"/>
      <c r="CY29" s="663"/>
      <c r="CZ29" s="666">
        <v>4.3</v>
      </c>
      <c r="DA29" s="695"/>
      <c r="DB29" s="695"/>
      <c r="DC29" s="696"/>
      <c r="DD29" s="669">
        <v>302143</v>
      </c>
      <c r="DE29" s="662"/>
      <c r="DF29" s="662"/>
      <c r="DG29" s="662"/>
      <c r="DH29" s="662"/>
      <c r="DI29" s="662"/>
      <c r="DJ29" s="662"/>
      <c r="DK29" s="663"/>
      <c r="DL29" s="669">
        <v>302143</v>
      </c>
      <c r="DM29" s="662"/>
      <c r="DN29" s="662"/>
      <c r="DO29" s="662"/>
      <c r="DP29" s="662"/>
      <c r="DQ29" s="662"/>
      <c r="DR29" s="662"/>
      <c r="DS29" s="662"/>
      <c r="DT29" s="662"/>
      <c r="DU29" s="662"/>
      <c r="DV29" s="663"/>
      <c r="DW29" s="666">
        <v>7.3</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12273</v>
      </c>
      <c r="S30" s="664"/>
      <c r="T30" s="664"/>
      <c r="U30" s="664"/>
      <c r="V30" s="664"/>
      <c r="W30" s="664"/>
      <c r="X30" s="664"/>
      <c r="Y30" s="665"/>
      <c r="Z30" s="723">
        <v>0.2</v>
      </c>
      <c r="AA30" s="723"/>
      <c r="AB30" s="723"/>
      <c r="AC30" s="723"/>
      <c r="AD30" s="724">
        <v>8240</v>
      </c>
      <c r="AE30" s="724"/>
      <c r="AF30" s="724"/>
      <c r="AG30" s="724"/>
      <c r="AH30" s="724"/>
      <c r="AI30" s="724"/>
      <c r="AJ30" s="724"/>
      <c r="AK30" s="724"/>
      <c r="AL30" s="666">
        <v>0.2</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98.5</v>
      </c>
      <c r="BH30" s="742"/>
      <c r="BI30" s="742"/>
      <c r="BJ30" s="742"/>
      <c r="BK30" s="742"/>
      <c r="BL30" s="742"/>
      <c r="BM30" s="743">
        <v>91.5</v>
      </c>
      <c r="BN30" s="742"/>
      <c r="BO30" s="742"/>
      <c r="BP30" s="742"/>
      <c r="BQ30" s="744"/>
      <c r="BR30" s="741">
        <v>97.7</v>
      </c>
      <c r="BS30" s="742"/>
      <c r="BT30" s="742"/>
      <c r="BU30" s="742"/>
      <c r="BV30" s="742"/>
      <c r="BW30" s="742"/>
      <c r="BX30" s="743">
        <v>91</v>
      </c>
      <c r="BY30" s="742"/>
      <c r="BZ30" s="742"/>
      <c r="CA30" s="742"/>
      <c r="CB30" s="744"/>
      <c r="CD30" s="747"/>
      <c r="CE30" s="748"/>
      <c r="CF30" s="705" t="s">
        <v>310</v>
      </c>
      <c r="CG30" s="702"/>
      <c r="CH30" s="702"/>
      <c r="CI30" s="702"/>
      <c r="CJ30" s="702"/>
      <c r="CK30" s="702"/>
      <c r="CL30" s="702"/>
      <c r="CM30" s="702"/>
      <c r="CN30" s="702"/>
      <c r="CO30" s="702"/>
      <c r="CP30" s="702"/>
      <c r="CQ30" s="703"/>
      <c r="CR30" s="661">
        <v>283695</v>
      </c>
      <c r="CS30" s="664"/>
      <c r="CT30" s="664"/>
      <c r="CU30" s="664"/>
      <c r="CV30" s="664"/>
      <c r="CW30" s="664"/>
      <c r="CX30" s="664"/>
      <c r="CY30" s="665"/>
      <c r="CZ30" s="666">
        <v>4</v>
      </c>
      <c r="DA30" s="695"/>
      <c r="DB30" s="695"/>
      <c r="DC30" s="696"/>
      <c r="DD30" s="669">
        <v>283073</v>
      </c>
      <c r="DE30" s="664"/>
      <c r="DF30" s="664"/>
      <c r="DG30" s="664"/>
      <c r="DH30" s="664"/>
      <c r="DI30" s="664"/>
      <c r="DJ30" s="664"/>
      <c r="DK30" s="665"/>
      <c r="DL30" s="669">
        <v>283073</v>
      </c>
      <c r="DM30" s="664"/>
      <c r="DN30" s="664"/>
      <c r="DO30" s="664"/>
      <c r="DP30" s="664"/>
      <c r="DQ30" s="664"/>
      <c r="DR30" s="664"/>
      <c r="DS30" s="664"/>
      <c r="DT30" s="664"/>
      <c r="DU30" s="664"/>
      <c r="DV30" s="665"/>
      <c r="DW30" s="666">
        <v>6.9</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57583</v>
      </c>
      <c r="S31" s="664"/>
      <c r="T31" s="664"/>
      <c r="U31" s="664"/>
      <c r="V31" s="664"/>
      <c r="W31" s="664"/>
      <c r="X31" s="664"/>
      <c r="Y31" s="665"/>
      <c r="Z31" s="723">
        <v>0.8</v>
      </c>
      <c r="AA31" s="723"/>
      <c r="AB31" s="723"/>
      <c r="AC31" s="723"/>
      <c r="AD31" s="724" t="s">
        <v>138</v>
      </c>
      <c r="AE31" s="724"/>
      <c r="AF31" s="724"/>
      <c r="AG31" s="724"/>
      <c r="AH31" s="724"/>
      <c r="AI31" s="724"/>
      <c r="AJ31" s="724"/>
      <c r="AK31" s="724"/>
      <c r="AL31" s="666" t="s">
        <v>235</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98.4</v>
      </c>
      <c r="BH31" s="662"/>
      <c r="BI31" s="662"/>
      <c r="BJ31" s="662"/>
      <c r="BK31" s="662"/>
      <c r="BL31" s="662"/>
      <c r="BM31" s="667">
        <v>93.3</v>
      </c>
      <c r="BN31" s="740"/>
      <c r="BO31" s="740"/>
      <c r="BP31" s="740"/>
      <c r="BQ31" s="701"/>
      <c r="BR31" s="739">
        <v>98.7</v>
      </c>
      <c r="BS31" s="662"/>
      <c r="BT31" s="662"/>
      <c r="BU31" s="662"/>
      <c r="BV31" s="662"/>
      <c r="BW31" s="662"/>
      <c r="BX31" s="667">
        <v>93.2</v>
      </c>
      <c r="BY31" s="740"/>
      <c r="BZ31" s="740"/>
      <c r="CA31" s="740"/>
      <c r="CB31" s="701"/>
      <c r="CD31" s="747"/>
      <c r="CE31" s="748"/>
      <c r="CF31" s="705" t="s">
        <v>314</v>
      </c>
      <c r="CG31" s="702"/>
      <c r="CH31" s="702"/>
      <c r="CI31" s="702"/>
      <c r="CJ31" s="702"/>
      <c r="CK31" s="702"/>
      <c r="CL31" s="702"/>
      <c r="CM31" s="702"/>
      <c r="CN31" s="702"/>
      <c r="CO31" s="702"/>
      <c r="CP31" s="702"/>
      <c r="CQ31" s="703"/>
      <c r="CR31" s="661">
        <v>19081</v>
      </c>
      <c r="CS31" s="662"/>
      <c r="CT31" s="662"/>
      <c r="CU31" s="662"/>
      <c r="CV31" s="662"/>
      <c r="CW31" s="662"/>
      <c r="CX31" s="662"/>
      <c r="CY31" s="663"/>
      <c r="CZ31" s="666">
        <v>0.3</v>
      </c>
      <c r="DA31" s="695"/>
      <c r="DB31" s="695"/>
      <c r="DC31" s="696"/>
      <c r="DD31" s="669">
        <v>19070</v>
      </c>
      <c r="DE31" s="662"/>
      <c r="DF31" s="662"/>
      <c r="DG31" s="662"/>
      <c r="DH31" s="662"/>
      <c r="DI31" s="662"/>
      <c r="DJ31" s="662"/>
      <c r="DK31" s="663"/>
      <c r="DL31" s="669">
        <v>19070</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715742</v>
      </c>
      <c r="S32" s="664"/>
      <c r="T32" s="664"/>
      <c r="U32" s="664"/>
      <c r="V32" s="664"/>
      <c r="W32" s="664"/>
      <c r="X32" s="664"/>
      <c r="Y32" s="665"/>
      <c r="Z32" s="723">
        <v>9.4</v>
      </c>
      <c r="AA32" s="723"/>
      <c r="AB32" s="723"/>
      <c r="AC32" s="723"/>
      <c r="AD32" s="724" t="s">
        <v>235</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98.4</v>
      </c>
      <c r="BH32" s="677"/>
      <c r="BI32" s="677"/>
      <c r="BJ32" s="677"/>
      <c r="BK32" s="677"/>
      <c r="BL32" s="677"/>
      <c r="BM32" s="721">
        <v>88.3</v>
      </c>
      <c r="BN32" s="677"/>
      <c r="BO32" s="677"/>
      <c r="BP32" s="677"/>
      <c r="BQ32" s="714"/>
      <c r="BR32" s="738">
        <v>96.4</v>
      </c>
      <c r="BS32" s="677"/>
      <c r="BT32" s="677"/>
      <c r="BU32" s="677"/>
      <c r="BV32" s="677"/>
      <c r="BW32" s="677"/>
      <c r="BX32" s="721">
        <v>87.4</v>
      </c>
      <c r="BY32" s="677"/>
      <c r="BZ32" s="677"/>
      <c r="CA32" s="677"/>
      <c r="CB32" s="714"/>
      <c r="CD32" s="749"/>
      <c r="CE32" s="750"/>
      <c r="CF32" s="705" t="s">
        <v>317</v>
      </c>
      <c r="CG32" s="702"/>
      <c r="CH32" s="702"/>
      <c r="CI32" s="702"/>
      <c r="CJ32" s="702"/>
      <c r="CK32" s="702"/>
      <c r="CL32" s="702"/>
      <c r="CM32" s="702"/>
      <c r="CN32" s="702"/>
      <c r="CO32" s="702"/>
      <c r="CP32" s="702"/>
      <c r="CQ32" s="703"/>
      <c r="CR32" s="661" t="s">
        <v>226</v>
      </c>
      <c r="CS32" s="664"/>
      <c r="CT32" s="664"/>
      <c r="CU32" s="664"/>
      <c r="CV32" s="664"/>
      <c r="CW32" s="664"/>
      <c r="CX32" s="664"/>
      <c r="CY32" s="665"/>
      <c r="CZ32" s="666" t="s">
        <v>235</v>
      </c>
      <c r="DA32" s="695"/>
      <c r="DB32" s="695"/>
      <c r="DC32" s="696"/>
      <c r="DD32" s="669" t="s">
        <v>235</v>
      </c>
      <c r="DE32" s="664"/>
      <c r="DF32" s="664"/>
      <c r="DG32" s="664"/>
      <c r="DH32" s="664"/>
      <c r="DI32" s="664"/>
      <c r="DJ32" s="664"/>
      <c r="DK32" s="665"/>
      <c r="DL32" s="669" t="s">
        <v>235</v>
      </c>
      <c r="DM32" s="664"/>
      <c r="DN32" s="664"/>
      <c r="DO32" s="664"/>
      <c r="DP32" s="664"/>
      <c r="DQ32" s="664"/>
      <c r="DR32" s="664"/>
      <c r="DS32" s="664"/>
      <c r="DT32" s="664"/>
      <c r="DU32" s="664"/>
      <c r="DV32" s="665"/>
      <c r="DW32" s="666" t="s">
        <v>235</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630437</v>
      </c>
      <c r="S33" s="664"/>
      <c r="T33" s="664"/>
      <c r="U33" s="664"/>
      <c r="V33" s="664"/>
      <c r="W33" s="664"/>
      <c r="X33" s="664"/>
      <c r="Y33" s="665"/>
      <c r="Z33" s="723">
        <v>8.3000000000000007</v>
      </c>
      <c r="AA33" s="723"/>
      <c r="AB33" s="723"/>
      <c r="AC33" s="723"/>
      <c r="AD33" s="724" t="s">
        <v>226</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3517062</v>
      </c>
      <c r="CS33" s="662"/>
      <c r="CT33" s="662"/>
      <c r="CU33" s="662"/>
      <c r="CV33" s="662"/>
      <c r="CW33" s="662"/>
      <c r="CX33" s="662"/>
      <c r="CY33" s="663"/>
      <c r="CZ33" s="666">
        <v>49.4</v>
      </c>
      <c r="DA33" s="695"/>
      <c r="DB33" s="695"/>
      <c r="DC33" s="696"/>
      <c r="DD33" s="669">
        <v>3023776</v>
      </c>
      <c r="DE33" s="662"/>
      <c r="DF33" s="662"/>
      <c r="DG33" s="662"/>
      <c r="DH33" s="662"/>
      <c r="DI33" s="662"/>
      <c r="DJ33" s="662"/>
      <c r="DK33" s="663"/>
      <c r="DL33" s="669">
        <v>2149386</v>
      </c>
      <c r="DM33" s="662"/>
      <c r="DN33" s="662"/>
      <c r="DO33" s="662"/>
      <c r="DP33" s="662"/>
      <c r="DQ33" s="662"/>
      <c r="DR33" s="662"/>
      <c r="DS33" s="662"/>
      <c r="DT33" s="662"/>
      <c r="DU33" s="662"/>
      <c r="DV33" s="663"/>
      <c r="DW33" s="666">
        <v>52</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473599</v>
      </c>
      <c r="S34" s="664"/>
      <c r="T34" s="664"/>
      <c r="U34" s="664"/>
      <c r="V34" s="664"/>
      <c r="W34" s="664"/>
      <c r="X34" s="664"/>
      <c r="Y34" s="665"/>
      <c r="Z34" s="723">
        <v>6.2</v>
      </c>
      <c r="AA34" s="723"/>
      <c r="AB34" s="723"/>
      <c r="AC34" s="723"/>
      <c r="AD34" s="724">
        <v>1</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1037722</v>
      </c>
      <c r="CS34" s="664"/>
      <c r="CT34" s="664"/>
      <c r="CU34" s="664"/>
      <c r="CV34" s="664"/>
      <c r="CW34" s="664"/>
      <c r="CX34" s="664"/>
      <c r="CY34" s="665"/>
      <c r="CZ34" s="666">
        <v>14.6</v>
      </c>
      <c r="DA34" s="695"/>
      <c r="DB34" s="695"/>
      <c r="DC34" s="696"/>
      <c r="DD34" s="669">
        <v>848486</v>
      </c>
      <c r="DE34" s="664"/>
      <c r="DF34" s="664"/>
      <c r="DG34" s="664"/>
      <c r="DH34" s="664"/>
      <c r="DI34" s="664"/>
      <c r="DJ34" s="664"/>
      <c r="DK34" s="665"/>
      <c r="DL34" s="669">
        <v>618177</v>
      </c>
      <c r="DM34" s="664"/>
      <c r="DN34" s="664"/>
      <c r="DO34" s="664"/>
      <c r="DP34" s="664"/>
      <c r="DQ34" s="664"/>
      <c r="DR34" s="664"/>
      <c r="DS34" s="664"/>
      <c r="DT34" s="664"/>
      <c r="DU34" s="664"/>
      <c r="DV34" s="665"/>
      <c r="DW34" s="666">
        <v>15</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600100</v>
      </c>
      <c r="S35" s="664"/>
      <c r="T35" s="664"/>
      <c r="U35" s="664"/>
      <c r="V35" s="664"/>
      <c r="W35" s="664"/>
      <c r="X35" s="664"/>
      <c r="Y35" s="665"/>
      <c r="Z35" s="723">
        <v>7.9</v>
      </c>
      <c r="AA35" s="723"/>
      <c r="AB35" s="723"/>
      <c r="AC35" s="723"/>
      <c r="AD35" s="724" t="s">
        <v>138</v>
      </c>
      <c r="AE35" s="724"/>
      <c r="AF35" s="724"/>
      <c r="AG35" s="724"/>
      <c r="AH35" s="724"/>
      <c r="AI35" s="724"/>
      <c r="AJ35" s="724"/>
      <c r="AK35" s="724"/>
      <c r="AL35" s="666" t="s">
        <v>235</v>
      </c>
      <c r="AM35" s="667"/>
      <c r="AN35" s="667"/>
      <c r="AO35" s="725"/>
      <c r="AP35" s="234"/>
      <c r="AQ35" s="729" t="s">
        <v>325</v>
      </c>
      <c r="AR35" s="730"/>
      <c r="AS35" s="730"/>
      <c r="AT35" s="730"/>
      <c r="AU35" s="730"/>
      <c r="AV35" s="730"/>
      <c r="AW35" s="730"/>
      <c r="AX35" s="730"/>
      <c r="AY35" s="731"/>
      <c r="AZ35" s="726">
        <v>1034741</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227974</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145640</v>
      </c>
      <c r="CS35" s="662"/>
      <c r="CT35" s="662"/>
      <c r="CU35" s="662"/>
      <c r="CV35" s="662"/>
      <c r="CW35" s="662"/>
      <c r="CX35" s="662"/>
      <c r="CY35" s="663"/>
      <c r="CZ35" s="666">
        <v>2</v>
      </c>
      <c r="DA35" s="695"/>
      <c r="DB35" s="695"/>
      <c r="DC35" s="696"/>
      <c r="DD35" s="669">
        <v>100557</v>
      </c>
      <c r="DE35" s="662"/>
      <c r="DF35" s="662"/>
      <c r="DG35" s="662"/>
      <c r="DH35" s="662"/>
      <c r="DI35" s="662"/>
      <c r="DJ35" s="662"/>
      <c r="DK35" s="663"/>
      <c r="DL35" s="669">
        <v>98861</v>
      </c>
      <c r="DM35" s="662"/>
      <c r="DN35" s="662"/>
      <c r="DO35" s="662"/>
      <c r="DP35" s="662"/>
      <c r="DQ35" s="662"/>
      <c r="DR35" s="662"/>
      <c r="DS35" s="662"/>
      <c r="DT35" s="662"/>
      <c r="DU35" s="662"/>
      <c r="DV35" s="663"/>
      <c r="DW35" s="666">
        <v>2.4</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226</v>
      </c>
      <c r="AA36" s="723"/>
      <c r="AB36" s="723"/>
      <c r="AC36" s="723"/>
      <c r="AD36" s="724" t="s">
        <v>226</v>
      </c>
      <c r="AE36" s="724"/>
      <c r="AF36" s="724"/>
      <c r="AG36" s="724"/>
      <c r="AH36" s="724"/>
      <c r="AI36" s="724"/>
      <c r="AJ36" s="724"/>
      <c r="AK36" s="724"/>
      <c r="AL36" s="666" t="s">
        <v>235</v>
      </c>
      <c r="AM36" s="667"/>
      <c r="AN36" s="667"/>
      <c r="AO36" s="725"/>
      <c r="AQ36" s="698" t="s">
        <v>329</v>
      </c>
      <c r="AR36" s="699"/>
      <c r="AS36" s="699"/>
      <c r="AT36" s="699"/>
      <c r="AU36" s="699"/>
      <c r="AV36" s="699"/>
      <c r="AW36" s="699"/>
      <c r="AX36" s="699"/>
      <c r="AY36" s="700"/>
      <c r="AZ36" s="661">
        <v>372240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227223</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1236350</v>
      </c>
      <c r="CS36" s="664"/>
      <c r="CT36" s="664"/>
      <c r="CU36" s="664"/>
      <c r="CV36" s="664"/>
      <c r="CW36" s="664"/>
      <c r="CX36" s="664"/>
      <c r="CY36" s="665"/>
      <c r="CZ36" s="666">
        <v>17.399999999999999</v>
      </c>
      <c r="DA36" s="695"/>
      <c r="DB36" s="695"/>
      <c r="DC36" s="696"/>
      <c r="DD36" s="669">
        <v>1142566</v>
      </c>
      <c r="DE36" s="664"/>
      <c r="DF36" s="664"/>
      <c r="DG36" s="664"/>
      <c r="DH36" s="664"/>
      <c r="DI36" s="664"/>
      <c r="DJ36" s="664"/>
      <c r="DK36" s="665"/>
      <c r="DL36" s="669">
        <v>988302</v>
      </c>
      <c r="DM36" s="664"/>
      <c r="DN36" s="664"/>
      <c r="DO36" s="664"/>
      <c r="DP36" s="664"/>
      <c r="DQ36" s="664"/>
      <c r="DR36" s="664"/>
      <c r="DS36" s="664"/>
      <c r="DT36" s="664"/>
      <c r="DU36" s="664"/>
      <c r="DV36" s="665"/>
      <c r="DW36" s="666">
        <v>23.9</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200000</v>
      </c>
      <c r="S37" s="664"/>
      <c r="T37" s="664"/>
      <c r="U37" s="664"/>
      <c r="V37" s="664"/>
      <c r="W37" s="664"/>
      <c r="X37" s="664"/>
      <c r="Y37" s="665"/>
      <c r="Z37" s="723">
        <v>2.6</v>
      </c>
      <c r="AA37" s="723"/>
      <c r="AB37" s="723"/>
      <c r="AC37" s="723"/>
      <c r="AD37" s="724" t="s">
        <v>235</v>
      </c>
      <c r="AE37" s="724"/>
      <c r="AF37" s="724"/>
      <c r="AG37" s="724"/>
      <c r="AH37" s="724"/>
      <c r="AI37" s="724"/>
      <c r="AJ37" s="724"/>
      <c r="AK37" s="724"/>
      <c r="AL37" s="666" t="s">
        <v>226</v>
      </c>
      <c r="AM37" s="667"/>
      <c r="AN37" s="667"/>
      <c r="AO37" s="725"/>
      <c r="AQ37" s="698" t="s">
        <v>333</v>
      </c>
      <c r="AR37" s="699"/>
      <c r="AS37" s="699"/>
      <c r="AT37" s="699"/>
      <c r="AU37" s="699"/>
      <c r="AV37" s="699"/>
      <c r="AW37" s="699"/>
      <c r="AX37" s="699"/>
      <c r="AY37" s="700"/>
      <c r="AZ37" s="661">
        <v>100120</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2608</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499952</v>
      </c>
      <c r="CS37" s="662"/>
      <c r="CT37" s="662"/>
      <c r="CU37" s="662"/>
      <c r="CV37" s="662"/>
      <c r="CW37" s="662"/>
      <c r="CX37" s="662"/>
      <c r="CY37" s="663"/>
      <c r="CZ37" s="666">
        <v>7</v>
      </c>
      <c r="DA37" s="695"/>
      <c r="DB37" s="695"/>
      <c r="DC37" s="696"/>
      <c r="DD37" s="669">
        <v>496827</v>
      </c>
      <c r="DE37" s="662"/>
      <c r="DF37" s="662"/>
      <c r="DG37" s="662"/>
      <c r="DH37" s="662"/>
      <c r="DI37" s="662"/>
      <c r="DJ37" s="662"/>
      <c r="DK37" s="663"/>
      <c r="DL37" s="669">
        <v>496827</v>
      </c>
      <c r="DM37" s="662"/>
      <c r="DN37" s="662"/>
      <c r="DO37" s="662"/>
      <c r="DP37" s="662"/>
      <c r="DQ37" s="662"/>
      <c r="DR37" s="662"/>
      <c r="DS37" s="662"/>
      <c r="DT37" s="662"/>
      <c r="DU37" s="662"/>
      <c r="DV37" s="663"/>
      <c r="DW37" s="666">
        <v>12</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7595060</v>
      </c>
      <c r="S38" s="713"/>
      <c r="T38" s="713"/>
      <c r="U38" s="713"/>
      <c r="V38" s="713"/>
      <c r="W38" s="713"/>
      <c r="X38" s="713"/>
      <c r="Y38" s="718"/>
      <c r="Z38" s="719">
        <v>100</v>
      </c>
      <c r="AA38" s="719"/>
      <c r="AB38" s="719"/>
      <c r="AC38" s="719"/>
      <c r="AD38" s="720">
        <v>3930624</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967</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4446</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661534</v>
      </c>
      <c r="CS38" s="664"/>
      <c r="CT38" s="664"/>
      <c r="CU38" s="664"/>
      <c r="CV38" s="664"/>
      <c r="CW38" s="664"/>
      <c r="CX38" s="664"/>
      <c r="CY38" s="665"/>
      <c r="CZ38" s="666">
        <v>9.3000000000000007</v>
      </c>
      <c r="DA38" s="695"/>
      <c r="DB38" s="695"/>
      <c r="DC38" s="696"/>
      <c r="DD38" s="669">
        <v>550417</v>
      </c>
      <c r="DE38" s="664"/>
      <c r="DF38" s="664"/>
      <c r="DG38" s="664"/>
      <c r="DH38" s="664"/>
      <c r="DI38" s="664"/>
      <c r="DJ38" s="664"/>
      <c r="DK38" s="665"/>
      <c r="DL38" s="669">
        <v>444046</v>
      </c>
      <c r="DM38" s="664"/>
      <c r="DN38" s="664"/>
      <c r="DO38" s="664"/>
      <c r="DP38" s="664"/>
      <c r="DQ38" s="664"/>
      <c r="DR38" s="664"/>
      <c r="DS38" s="664"/>
      <c r="DT38" s="664"/>
      <c r="DU38" s="664"/>
      <c r="DV38" s="665"/>
      <c r="DW38" s="666">
        <v>10.8</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226</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115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428614</v>
      </c>
      <c r="CS39" s="662"/>
      <c r="CT39" s="662"/>
      <c r="CU39" s="662"/>
      <c r="CV39" s="662"/>
      <c r="CW39" s="662"/>
      <c r="CX39" s="662"/>
      <c r="CY39" s="663"/>
      <c r="CZ39" s="666">
        <v>6</v>
      </c>
      <c r="DA39" s="695"/>
      <c r="DB39" s="695"/>
      <c r="DC39" s="696"/>
      <c r="DD39" s="669">
        <v>377733</v>
      </c>
      <c r="DE39" s="662"/>
      <c r="DF39" s="662"/>
      <c r="DG39" s="662"/>
      <c r="DH39" s="662"/>
      <c r="DI39" s="662"/>
      <c r="DJ39" s="662"/>
      <c r="DK39" s="663"/>
      <c r="DL39" s="669" t="s">
        <v>138</v>
      </c>
      <c r="DM39" s="662"/>
      <c r="DN39" s="662"/>
      <c r="DO39" s="662"/>
      <c r="DP39" s="662"/>
      <c r="DQ39" s="662"/>
      <c r="DR39" s="662"/>
      <c r="DS39" s="662"/>
      <c r="DT39" s="662"/>
      <c r="DU39" s="662"/>
      <c r="DV39" s="663"/>
      <c r="DW39" s="666" t="s">
        <v>226</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133940</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226</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7202</v>
      </c>
      <c r="CS40" s="664"/>
      <c r="CT40" s="664"/>
      <c r="CU40" s="664"/>
      <c r="CV40" s="664"/>
      <c r="CW40" s="664"/>
      <c r="CX40" s="664"/>
      <c r="CY40" s="665"/>
      <c r="CZ40" s="666">
        <v>0.1</v>
      </c>
      <c r="DA40" s="695"/>
      <c r="DB40" s="695"/>
      <c r="DC40" s="696"/>
      <c r="DD40" s="669">
        <v>4017</v>
      </c>
      <c r="DE40" s="664"/>
      <c r="DF40" s="664"/>
      <c r="DG40" s="664"/>
      <c r="DH40" s="664"/>
      <c r="DI40" s="664"/>
      <c r="DJ40" s="664"/>
      <c r="DK40" s="665"/>
      <c r="DL40" s="669" t="s">
        <v>138</v>
      </c>
      <c r="DM40" s="664"/>
      <c r="DN40" s="664"/>
      <c r="DO40" s="664"/>
      <c r="DP40" s="664"/>
      <c r="DQ40" s="664"/>
      <c r="DR40" s="664"/>
      <c r="DS40" s="664"/>
      <c r="DT40" s="664"/>
      <c r="DU40" s="664"/>
      <c r="DV40" s="665"/>
      <c r="DW40" s="666" t="s">
        <v>226</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427474</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283</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226</v>
      </c>
      <c r="CS41" s="662"/>
      <c r="CT41" s="662"/>
      <c r="CU41" s="662"/>
      <c r="CV41" s="662"/>
      <c r="CW41" s="662"/>
      <c r="CX41" s="662"/>
      <c r="CY41" s="663"/>
      <c r="CZ41" s="666" t="s">
        <v>138</v>
      </c>
      <c r="DA41" s="695"/>
      <c r="DB41" s="695"/>
      <c r="DC41" s="696"/>
      <c r="DD41" s="669" t="s">
        <v>226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1486007</v>
      </c>
      <c r="CS42" s="664"/>
      <c r="CT42" s="664"/>
      <c r="CU42" s="664"/>
      <c r="CV42" s="664"/>
      <c r="CW42" s="664"/>
      <c r="CX42" s="664"/>
      <c r="CY42" s="665"/>
      <c r="CZ42" s="666">
        <v>20.9</v>
      </c>
      <c r="DA42" s="667"/>
      <c r="DB42" s="667"/>
      <c r="DC42" s="668"/>
      <c r="DD42" s="669">
        <v>403228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42090</v>
      </c>
      <c r="CS43" s="662"/>
      <c r="CT43" s="662"/>
      <c r="CU43" s="662"/>
      <c r="CV43" s="662"/>
      <c r="CW43" s="662"/>
      <c r="CX43" s="662"/>
      <c r="CY43" s="663"/>
      <c r="CZ43" s="666">
        <v>0.6</v>
      </c>
      <c r="DA43" s="695"/>
      <c r="DB43" s="695"/>
      <c r="DC43" s="696"/>
      <c r="DD43" s="669">
        <v>42090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1484711</v>
      </c>
      <c r="CS44" s="664"/>
      <c r="CT44" s="664"/>
      <c r="CU44" s="664"/>
      <c r="CV44" s="664"/>
      <c r="CW44" s="664"/>
      <c r="CX44" s="664"/>
      <c r="CY44" s="665"/>
      <c r="CZ44" s="666">
        <v>20.8</v>
      </c>
      <c r="DA44" s="667"/>
      <c r="DB44" s="667"/>
      <c r="DC44" s="668"/>
      <c r="DD44" s="669">
        <v>402904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932478</v>
      </c>
      <c r="CS45" s="662"/>
      <c r="CT45" s="662"/>
      <c r="CU45" s="662"/>
      <c r="CV45" s="662"/>
      <c r="CW45" s="662"/>
      <c r="CX45" s="662"/>
      <c r="CY45" s="663"/>
      <c r="CZ45" s="666">
        <v>13.1</v>
      </c>
      <c r="DA45" s="695"/>
      <c r="DB45" s="695"/>
      <c r="DC45" s="696"/>
      <c r="DD45" s="669">
        <v>197802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526454</v>
      </c>
      <c r="CS46" s="664"/>
      <c r="CT46" s="664"/>
      <c r="CU46" s="664"/>
      <c r="CV46" s="664"/>
      <c r="CW46" s="664"/>
      <c r="CX46" s="664"/>
      <c r="CY46" s="665"/>
      <c r="CZ46" s="666">
        <v>7.4</v>
      </c>
      <c r="DA46" s="667"/>
      <c r="DB46" s="667"/>
      <c r="DC46" s="668"/>
      <c r="DD46" s="669">
        <v>179323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1296</v>
      </c>
      <c r="CS47" s="662"/>
      <c r="CT47" s="662"/>
      <c r="CU47" s="662"/>
      <c r="CV47" s="662"/>
      <c r="CW47" s="662"/>
      <c r="CX47" s="662"/>
      <c r="CY47" s="663"/>
      <c r="CZ47" s="666">
        <v>0</v>
      </c>
      <c r="DA47" s="695"/>
      <c r="DB47" s="695"/>
      <c r="DC47" s="696"/>
      <c r="DD47" s="669">
        <v>324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138</v>
      </c>
      <c r="CS48" s="664"/>
      <c r="CT48" s="664"/>
      <c r="CU48" s="664"/>
      <c r="CV48" s="664"/>
      <c r="CW48" s="664"/>
      <c r="CX48" s="664"/>
      <c r="CY48" s="665"/>
      <c r="CZ48" s="666" t="s">
        <v>138</v>
      </c>
      <c r="DA48" s="667"/>
      <c r="DB48" s="667"/>
      <c r="DC48" s="668"/>
      <c r="DD48" s="669" t="s">
        <v>226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7123365</v>
      </c>
      <c r="CS49" s="677"/>
      <c r="CT49" s="677"/>
      <c r="CU49" s="677"/>
      <c r="CV49" s="677"/>
      <c r="CW49" s="677"/>
      <c r="CX49" s="677"/>
      <c r="CY49" s="678"/>
      <c r="CZ49" s="679">
        <v>100</v>
      </c>
      <c r="DA49" s="680"/>
      <c r="DB49" s="680"/>
      <c r="DC49" s="681"/>
      <c r="DD49" s="682">
        <v>5033211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n2KFsrudfXnFdY78KMGMFoiNQAKxtVZWmMagbPt51gZomLmQ5ShjBFg1vyklF6dijuhXTxAuKDAsiYDoDYclw==" saltValue="+9vQbtp+FwhcTfdin1wR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7541</v>
      </c>
      <c r="R7" s="1194"/>
      <c r="S7" s="1194"/>
      <c r="T7" s="1194"/>
      <c r="U7" s="1194"/>
      <c r="V7" s="1194">
        <v>7072</v>
      </c>
      <c r="W7" s="1194"/>
      <c r="X7" s="1194"/>
      <c r="Y7" s="1194"/>
      <c r="Z7" s="1194"/>
      <c r="AA7" s="1194">
        <v>469</v>
      </c>
      <c r="AB7" s="1194"/>
      <c r="AC7" s="1194"/>
      <c r="AD7" s="1194"/>
      <c r="AE7" s="1195"/>
      <c r="AF7" s="1196">
        <v>421</v>
      </c>
      <c r="AG7" s="1197"/>
      <c r="AH7" s="1197"/>
      <c r="AI7" s="1197"/>
      <c r="AJ7" s="1198"/>
      <c r="AK7" s="1180">
        <v>716</v>
      </c>
      <c r="AL7" s="1181"/>
      <c r="AM7" s="1181"/>
      <c r="AN7" s="1181"/>
      <c r="AO7" s="1181"/>
      <c r="AP7" s="1181">
        <v>4153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568</v>
      </c>
      <c r="BT7" s="1185"/>
      <c r="BU7" s="1185"/>
      <c r="BV7" s="1185"/>
      <c r="BW7" s="1185"/>
      <c r="BX7" s="1185"/>
      <c r="BY7" s="1185"/>
      <c r="BZ7" s="1185"/>
      <c r="CA7" s="1185"/>
      <c r="CB7" s="1185"/>
      <c r="CC7" s="1185"/>
      <c r="CD7" s="1185"/>
      <c r="CE7" s="1185"/>
      <c r="CF7" s="1185"/>
      <c r="CG7" s="1186"/>
      <c r="CH7" s="1177">
        <v>6</v>
      </c>
      <c r="CI7" s="1178"/>
      <c r="CJ7" s="1178"/>
      <c r="CK7" s="1178"/>
      <c r="CL7" s="1179"/>
      <c r="CM7" s="1177">
        <v>293</v>
      </c>
      <c r="CN7" s="1178"/>
      <c r="CO7" s="1178"/>
      <c r="CP7" s="1178"/>
      <c r="CQ7" s="1179"/>
      <c r="CR7" s="1177">
        <v>15</v>
      </c>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165</v>
      </c>
      <c r="R8" s="1133"/>
      <c r="S8" s="1133"/>
      <c r="T8" s="1133"/>
      <c r="U8" s="1133"/>
      <c r="V8" s="1133">
        <v>162</v>
      </c>
      <c r="W8" s="1133"/>
      <c r="X8" s="1133"/>
      <c r="Y8" s="1133"/>
      <c r="Z8" s="1133"/>
      <c r="AA8" s="1133">
        <v>3</v>
      </c>
      <c r="AB8" s="1133"/>
      <c r="AC8" s="1133"/>
      <c r="AD8" s="1133"/>
      <c r="AE8" s="1134"/>
      <c r="AF8" s="1108">
        <v>3</v>
      </c>
      <c r="AG8" s="1109"/>
      <c r="AH8" s="1109"/>
      <c r="AI8" s="1109"/>
      <c r="AJ8" s="1110"/>
      <c r="AK8" s="1175">
        <v>111</v>
      </c>
      <c r="AL8" s="1176"/>
      <c r="AM8" s="1176"/>
      <c r="AN8" s="1176"/>
      <c r="AO8" s="1176"/>
      <c r="AP8" s="1176">
        <v>24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569</v>
      </c>
      <c r="BT8" s="1104"/>
      <c r="BU8" s="1104"/>
      <c r="BV8" s="1104"/>
      <c r="BW8" s="1104"/>
      <c r="BX8" s="1104"/>
      <c r="BY8" s="1104"/>
      <c r="BZ8" s="1104"/>
      <c r="CA8" s="1104"/>
      <c r="CB8" s="1104"/>
      <c r="CC8" s="1104"/>
      <c r="CD8" s="1104"/>
      <c r="CE8" s="1104"/>
      <c r="CF8" s="1104"/>
      <c r="CG8" s="1105"/>
      <c r="CH8" s="1078">
        <v>6</v>
      </c>
      <c r="CI8" s="1079"/>
      <c r="CJ8" s="1079"/>
      <c r="CK8" s="1079"/>
      <c r="CL8" s="1080"/>
      <c r="CM8" s="1078">
        <v>106</v>
      </c>
      <c r="CN8" s="1079"/>
      <c r="CO8" s="1079"/>
      <c r="CP8" s="1079"/>
      <c r="CQ8" s="1080"/>
      <c r="CR8" s="1078">
        <v>3</v>
      </c>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7706</v>
      </c>
      <c r="R23" s="1158"/>
      <c r="S23" s="1158"/>
      <c r="T23" s="1158"/>
      <c r="U23" s="1158"/>
      <c r="V23" s="1158">
        <v>7234</v>
      </c>
      <c r="W23" s="1158"/>
      <c r="X23" s="1158"/>
      <c r="Y23" s="1158"/>
      <c r="Z23" s="1158"/>
      <c r="AA23" s="1158">
        <v>472</v>
      </c>
      <c r="AB23" s="1158"/>
      <c r="AC23" s="1158"/>
      <c r="AD23" s="1158"/>
      <c r="AE23" s="1159"/>
      <c r="AF23" s="1160">
        <v>424</v>
      </c>
      <c r="AG23" s="1158"/>
      <c r="AH23" s="1158"/>
      <c r="AI23" s="1158"/>
      <c r="AJ23" s="1161"/>
      <c r="AK23" s="1162"/>
      <c r="AL23" s="1163"/>
      <c r="AM23" s="1163"/>
      <c r="AN23" s="1163"/>
      <c r="AO23" s="1163"/>
      <c r="AP23" s="1158">
        <v>4177</v>
      </c>
      <c r="AQ23" s="1158"/>
      <c r="AR23" s="1158"/>
      <c r="AS23" s="1158"/>
      <c r="AT23" s="1158"/>
      <c r="AU23" s="1164"/>
      <c r="AV23" s="1164"/>
      <c r="AW23" s="1164"/>
      <c r="AX23" s="1164"/>
      <c r="AY23" s="1165"/>
      <c r="AZ23" s="1154" t="s">
        <v>235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2189</v>
      </c>
      <c r="R28" s="1143"/>
      <c r="S28" s="1143"/>
      <c r="T28" s="1143"/>
      <c r="U28" s="1143"/>
      <c r="V28" s="1143">
        <v>1961</v>
      </c>
      <c r="W28" s="1143"/>
      <c r="X28" s="1143"/>
      <c r="Y28" s="1143"/>
      <c r="Z28" s="1143"/>
      <c r="AA28" s="1143">
        <v>228</v>
      </c>
      <c r="AB28" s="1143"/>
      <c r="AC28" s="1143"/>
      <c r="AD28" s="1143"/>
      <c r="AE28" s="1144"/>
      <c r="AF28" s="1145">
        <v>228</v>
      </c>
      <c r="AG28" s="1143"/>
      <c r="AH28" s="1143"/>
      <c r="AI28" s="1143"/>
      <c r="AJ28" s="1146"/>
      <c r="AK28" s="1147">
        <v>134</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1448</v>
      </c>
      <c r="R29" s="1133"/>
      <c r="S29" s="1133"/>
      <c r="T29" s="1133"/>
      <c r="U29" s="1133"/>
      <c r="V29" s="1133">
        <v>1356</v>
      </c>
      <c r="W29" s="1133"/>
      <c r="X29" s="1133"/>
      <c r="Y29" s="1133"/>
      <c r="Z29" s="1133"/>
      <c r="AA29" s="1133">
        <v>92</v>
      </c>
      <c r="AB29" s="1133"/>
      <c r="AC29" s="1133"/>
      <c r="AD29" s="1133"/>
      <c r="AE29" s="1134"/>
      <c r="AF29" s="1108">
        <v>92</v>
      </c>
      <c r="AG29" s="1109"/>
      <c r="AH29" s="1109"/>
      <c r="AI29" s="1109"/>
      <c r="AJ29" s="1110"/>
      <c r="AK29" s="1069">
        <v>193</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195</v>
      </c>
      <c r="R30" s="1133"/>
      <c r="S30" s="1133"/>
      <c r="T30" s="1133"/>
      <c r="U30" s="1133"/>
      <c r="V30" s="1133">
        <v>194</v>
      </c>
      <c r="W30" s="1133"/>
      <c r="X30" s="1133"/>
      <c r="Y30" s="1133"/>
      <c r="Z30" s="1133"/>
      <c r="AA30" s="1133">
        <v>1</v>
      </c>
      <c r="AB30" s="1133"/>
      <c r="AC30" s="1133"/>
      <c r="AD30" s="1133"/>
      <c r="AE30" s="1134"/>
      <c r="AF30" s="1108">
        <v>1</v>
      </c>
      <c r="AG30" s="1109"/>
      <c r="AH30" s="1109"/>
      <c r="AI30" s="1109"/>
      <c r="AJ30" s="1110"/>
      <c r="AK30" s="1069">
        <v>58</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327</v>
      </c>
      <c r="R31" s="1133"/>
      <c r="S31" s="1133"/>
      <c r="T31" s="1133"/>
      <c r="U31" s="1133"/>
      <c r="V31" s="1133">
        <v>315</v>
      </c>
      <c r="W31" s="1133"/>
      <c r="X31" s="1133"/>
      <c r="Y31" s="1133"/>
      <c r="Z31" s="1133"/>
      <c r="AA31" s="1133">
        <v>12</v>
      </c>
      <c r="AB31" s="1133"/>
      <c r="AC31" s="1133"/>
      <c r="AD31" s="1133"/>
      <c r="AE31" s="1134"/>
      <c r="AF31" s="1108">
        <v>380</v>
      </c>
      <c r="AG31" s="1109"/>
      <c r="AH31" s="1109"/>
      <c r="AI31" s="1109"/>
      <c r="AJ31" s="1110"/>
      <c r="AK31" s="1069">
        <v>1</v>
      </c>
      <c r="AL31" s="1060"/>
      <c r="AM31" s="1060"/>
      <c r="AN31" s="1060"/>
      <c r="AO31" s="1060"/>
      <c r="AP31" s="1060">
        <v>1427</v>
      </c>
      <c r="AQ31" s="1060"/>
      <c r="AR31" s="1060"/>
      <c r="AS31" s="1060"/>
      <c r="AT31" s="1060"/>
      <c r="AU31" s="1060">
        <v>713</v>
      </c>
      <c r="AV31" s="1060"/>
      <c r="AW31" s="1060"/>
      <c r="AX31" s="1060"/>
      <c r="AY31" s="1060"/>
      <c r="AZ31" s="1131"/>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2004</v>
      </c>
      <c r="R32" s="1133"/>
      <c r="S32" s="1133"/>
      <c r="T32" s="1133"/>
      <c r="U32" s="1133"/>
      <c r="V32" s="1133">
        <v>2222</v>
      </c>
      <c r="W32" s="1133"/>
      <c r="X32" s="1133"/>
      <c r="Y32" s="1133"/>
      <c r="Z32" s="1133"/>
      <c r="AA32" s="1133">
        <v>-219</v>
      </c>
      <c r="AB32" s="1133"/>
      <c r="AC32" s="1133"/>
      <c r="AD32" s="1133"/>
      <c r="AE32" s="1134"/>
      <c r="AF32" s="1108">
        <v>204</v>
      </c>
      <c r="AG32" s="1109"/>
      <c r="AH32" s="1109"/>
      <c r="AI32" s="1109"/>
      <c r="AJ32" s="1110"/>
      <c r="AK32" s="1069">
        <v>372</v>
      </c>
      <c r="AL32" s="1060"/>
      <c r="AM32" s="1060"/>
      <c r="AN32" s="1060"/>
      <c r="AO32" s="1060"/>
      <c r="AP32" s="1060">
        <v>1405</v>
      </c>
      <c r="AQ32" s="1060"/>
      <c r="AR32" s="1060"/>
      <c r="AS32" s="1060"/>
      <c r="AT32" s="1060"/>
      <c r="AU32" s="1060">
        <v>872</v>
      </c>
      <c r="AV32" s="1060"/>
      <c r="AW32" s="1060"/>
      <c r="AX32" s="1060"/>
      <c r="AY32" s="1060"/>
      <c r="AZ32" s="1131"/>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129</v>
      </c>
      <c r="R33" s="1133"/>
      <c r="S33" s="1133"/>
      <c r="T33" s="1133"/>
      <c r="U33" s="1133"/>
      <c r="V33" s="1133">
        <v>123</v>
      </c>
      <c r="W33" s="1133"/>
      <c r="X33" s="1133"/>
      <c r="Y33" s="1133"/>
      <c r="Z33" s="1133"/>
      <c r="AA33" s="1133">
        <v>6</v>
      </c>
      <c r="AB33" s="1133"/>
      <c r="AC33" s="1133"/>
      <c r="AD33" s="1133"/>
      <c r="AE33" s="1134"/>
      <c r="AF33" s="1108">
        <v>6</v>
      </c>
      <c r="AG33" s="1109"/>
      <c r="AH33" s="1109"/>
      <c r="AI33" s="1109"/>
      <c r="AJ33" s="1110"/>
      <c r="AK33" s="1069">
        <v>100</v>
      </c>
      <c r="AL33" s="1060"/>
      <c r="AM33" s="1060"/>
      <c r="AN33" s="1060"/>
      <c r="AO33" s="1060"/>
      <c r="AP33" s="1060">
        <v>611</v>
      </c>
      <c r="AQ33" s="1060"/>
      <c r="AR33" s="1060"/>
      <c r="AS33" s="1060"/>
      <c r="AT33" s="1060"/>
      <c r="AU33" s="1060">
        <v>611</v>
      </c>
      <c r="AV33" s="1060"/>
      <c r="AW33" s="1060"/>
      <c r="AX33" s="1060"/>
      <c r="AY33" s="1060"/>
      <c r="AZ33" s="1131"/>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911</v>
      </c>
      <c r="AG63" s="1048"/>
      <c r="AH63" s="1048"/>
      <c r="AI63" s="1048"/>
      <c r="AJ63" s="1119"/>
      <c r="AK63" s="1120"/>
      <c r="AL63" s="1052"/>
      <c r="AM63" s="1052"/>
      <c r="AN63" s="1052"/>
      <c r="AO63" s="1052"/>
      <c r="AP63" s="1048">
        <v>3443</v>
      </c>
      <c r="AQ63" s="1048"/>
      <c r="AR63" s="1048"/>
      <c r="AS63" s="1048"/>
      <c r="AT63" s="1048"/>
      <c r="AU63" s="1048">
        <v>2196</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411</v>
      </c>
      <c r="W66" s="1091"/>
      <c r="X66" s="1091"/>
      <c r="Y66" s="1091"/>
      <c r="Z66" s="1092"/>
      <c r="AA66" s="1090" t="s">
        <v>412</v>
      </c>
      <c r="AB66" s="1091"/>
      <c r="AC66" s="1091"/>
      <c r="AD66" s="1091"/>
      <c r="AE66" s="1092"/>
      <c r="AF66" s="1096" t="s">
        <v>393</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570</v>
      </c>
      <c r="C68" s="1075"/>
      <c r="D68" s="1075"/>
      <c r="E68" s="1075"/>
      <c r="F68" s="1075"/>
      <c r="G68" s="1075"/>
      <c r="H68" s="1075"/>
      <c r="I68" s="1075"/>
      <c r="J68" s="1075"/>
      <c r="K68" s="1075"/>
      <c r="L68" s="1075"/>
      <c r="M68" s="1075"/>
      <c r="N68" s="1075"/>
      <c r="O68" s="1075"/>
      <c r="P68" s="1076"/>
      <c r="Q68" s="1077">
        <v>4617</v>
      </c>
      <c r="R68" s="1071"/>
      <c r="S68" s="1071"/>
      <c r="T68" s="1071"/>
      <c r="U68" s="1071"/>
      <c r="V68" s="1071">
        <v>4348</v>
      </c>
      <c r="W68" s="1071"/>
      <c r="X68" s="1071"/>
      <c r="Y68" s="1071"/>
      <c r="Z68" s="1071"/>
      <c r="AA68" s="1071">
        <v>269</v>
      </c>
      <c r="AB68" s="1071"/>
      <c r="AC68" s="1071"/>
      <c r="AD68" s="1071"/>
      <c r="AE68" s="1071"/>
      <c r="AF68" s="1071">
        <v>269</v>
      </c>
      <c r="AG68" s="1071"/>
      <c r="AH68" s="1071"/>
      <c r="AI68" s="1071"/>
      <c r="AJ68" s="1071"/>
      <c r="AK68" s="1071"/>
      <c r="AL68" s="1071"/>
      <c r="AM68" s="1071"/>
      <c r="AN68" s="1071"/>
      <c r="AO68" s="1071"/>
      <c r="AP68" s="1071">
        <v>429</v>
      </c>
      <c r="AQ68" s="1071"/>
      <c r="AR68" s="1071"/>
      <c r="AS68" s="1071"/>
      <c r="AT68" s="1071"/>
      <c r="AU68" s="1071">
        <v>134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571</v>
      </c>
      <c r="C69" s="1064"/>
      <c r="D69" s="1064"/>
      <c r="E69" s="1064"/>
      <c r="F69" s="1064"/>
      <c r="G69" s="1064"/>
      <c r="H69" s="1064"/>
      <c r="I69" s="1064"/>
      <c r="J69" s="1064"/>
      <c r="K69" s="1064"/>
      <c r="L69" s="1064"/>
      <c r="M69" s="1064"/>
      <c r="N69" s="1064"/>
      <c r="O69" s="1064"/>
      <c r="P69" s="1065"/>
      <c r="Q69" s="1066">
        <v>568</v>
      </c>
      <c r="R69" s="1060"/>
      <c r="S69" s="1060"/>
      <c r="T69" s="1060"/>
      <c r="U69" s="1060"/>
      <c r="V69" s="1060">
        <v>533</v>
      </c>
      <c r="W69" s="1060"/>
      <c r="X69" s="1060"/>
      <c r="Y69" s="1060"/>
      <c r="Z69" s="1060"/>
      <c r="AA69" s="1060">
        <v>35</v>
      </c>
      <c r="AB69" s="1060"/>
      <c r="AC69" s="1060"/>
      <c r="AD69" s="1060"/>
      <c r="AE69" s="1060"/>
      <c r="AF69" s="1060">
        <v>35</v>
      </c>
      <c r="AG69" s="1060"/>
      <c r="AH69" s="1060"/>
      <c r="AI69" s="1060"/>
      <c r="AJ69" s="1060"/>
      <c r="AK69" s="1060"/>
      <c r="AL69" s="1060"/>
      <c r="AM69" s="1060"/>
      <c r="AN69" s="1060"/>
      <c r="AO69" s="1060"/>
      <c r="AP69" s="1060">
        <v>636</v>
      </c>
      <c r="AQ69" s="1060"/>
      <c r="AR69" s="1060"/>
      <c r="AS69" s="1060"/>
      <c r="AT69" s="1060"/>
      <c r="AU69" s="1060">
        <v>85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572</v>
      </c>
      <c r="C70" s="1064"/>
      <c r="D70" s="1064"/>
      <c r="E70" s="1064"/>
      <c r="F70" s="1064"/>
      <c r="G70" s="1064"/>
      <c r="H70" s="1064"/>
      <c r="I70" s="1064"/>
      <c r="J70" s="1064"/>
      <c r="K70" s="1064"/>
      <c r="L70" s="1064"/>
      <c r="M70" s="1064"/>
      <c r="N70" s="1064"/>
      <c r="O70" s="1064"/>
      <c r="P70" s="1065"/>
      <c r="Q70" s="1066">
        <v>695</v>
      </c>
      <c r="R70" s="1060"/>
      <c r="S70" s="1060"/>
      <c r="T70" s="1060"/>
      <c r="U70" s="1060"/>
      <c r="V70" s="1060">
        <v>646</v>
      </c>
      <c r="W70" s="1060"/>
      <c r="X70" s="1060"/>
      <c r="Y70" s="1060"/>
      <c r="Z70" s="1060"/>
      <c r="AA70" s="1060">
        <v>49</v>
      </c>
      <c r="AB70" s="1060"/>
      <c r="AC70" s="1060"/>
      <c r="AD70" s="1060"/>
      <c r="AE70" s="1060"/>
      <c r="AF70" s="1060">
        <v>49</v>
      </c>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573</v>
      </c>
      <c r="C71" s="1064"/>
      <c r="D71" s="1064"/>
      <c r="E71" s="1064"/>
      <c r="F71" s="1064"/>
      <c r="G71" s="1064"/>
      <c r="H71" s="1064"/>
      <c r="I71" s="1064"/>
      <c r="J71" s="1064"/>
      <c r="K71" s="1064"/>
      <c r="L71" s="1064"/>
      <c r="M71" s="1064"/>
      <c r="N71" s="1064"/>
      <c r="O71" s="1064"/>
      <c r="P71" s="1065"/>
      <c r="Q71" s="1066">
        <v>2810</v>
      </c>
      <c r="R71" s="1060"/>
      <c r="S71" s="1060"/>
      <c r="T71" s="1060"/>
      <c r="U71" s="1060"/>
      <c r="V71" s="1060">
        <v>2577</v>
      </c>
      <c r="W71" s="1060"/>
      <c r="X71" s="1060"/>
      <c r="Y71" s="1060"/>
      <c r="Z71" s="1060"/>
      <c r="AA71" s="1060">
        <v>233</v>
      </c>
      <c r="AB71" s="1060"/>
      <c r="AC71" s="1060"/>
      <c r="AD71" s="1060"/>
      <c r="AE71" s="1060"/>
      <c r="AF71" s="1060">
        <v>233</v>
      </c>
      <c r="AG71" s="1060"/>
      <c r="AH71" s="1060"/>
      <c r="AI71" s="1060"/>
      <c r="AJ71" s="1060"/>
      <c r="AK71" s="1060">
        <v>317</v>
      </c>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574</v>
      </c>
      <c r="C72" s="1064"/>
      <c r="D72" s="1064"/>
      <c r="E72" s="1064"/>
      <c r="F72" s="1064"/>
      <c r="G72" s="1064"/>
      <c r="H72" s="1064"/>
      <c r="I72" s="1064"/>
      <c r="J72" s="1064"/>
      <c r="K72" s="1064"/>
      <c r="L72" s="1064"/>
      <c r="M72" s="1064"/>
      <c r="N72" s="1064"/>
      <c r="O72" s="1064"/>
      <c r="P72" s="1065"/>
      <c r="Q72" s="1066">
        <v>620140</v>
      </c>
      <c r="R72" s="1060"/>
      <c r="S72" s="1060"/>
      <c r="T72" s="1060"/>
      <c r="U72" s="1060"/>
      <c r="V72" s="1060">
        <v>610214</v>
      </c>
      <c r="W72" s="1060"/>
      <c r="X72" s="1060"/>
      <c r="Y72" s="1060"/>
      <c r="Z72" s="1060"/>
      <c r="AA72" s="1060">
        <v>9926</v>
      </c>
      <c r="AB72" s="1060"/>
      <c r="AC72" s="1060"/>
      <c r="AD72" s="1060"/>
      <c r="AE72" s="1060"/>
      <c r="AF72" s="1060">
        <v>9926</v>
      </c>
      <c r="AG72" s="1060"/>
      <c r="AH72" s="1060"/>
      <c r="AI72" s="1060"/>
      <c r="AJ72" s="1060"/>
      <c r="AK72" s="1060">
        <v>3973</v>
      </c>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575</v>
      </c>
      <c r="C73" s="1064"/>
      <c r="D73" s="1064"/>
      <c r="E73" s="1064"/>
      <c r="F73" s="1064"/>
      <c r="G73" s="1064"/>
      <c r="H73" s="1064"/>
      <c r="I73" s="1064"/>
      <c r="J73" s="1064"/>
      <c r="K73" s="1064"/>
      <c r="L73" s="1064"/>
      <c r="M73" s="1064"/>
      <c r="N73" s="1064"/>
      <c r="O73" s="1064"/>
      <c r="P73" s="1065"/>
      <c r="Q73" s="1066">
        <v>24333</v>
      </c>
      <c r="R73" s="1060"/>
      <c r="S73" s="1060"/>
      <c r="T73" s="1060"/>
      <c r="U73" s="1060"/>
      <c r="V73" s="1060">
        <v>23280</v>
      </c>
      <c r="W73" s="1060"/>
      <c r="X73" s="1060"/>
      <c r="Y73" s="1060"/>
      <c r="Z73" s="1060"/>
      <c r="AA73" s="1060">
        <v>1053</v>
      </c>
      <c r="AB73" s="1060"/>
      <c r="AC73" s="1060"/>
      <c r="AD73" s="1060"/>
      <c r="AE73" s="1060"/>
      <c r="AF73" s="1060">
        <v>1053</v>
      </c>
      <c r="AG73" s="1060"/>
      <c r="AH73" s="1060"/>
      <c r="AI73" s="1060"/>
      <c r="AJ73" s="1060"/>
      <c r="AK73" s="1060">
        <v>30</v>
      </c>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576</v>
      </c>
      <c r="C74" s="1064"/>
      <c r="D74" s="1064"/>
      <c r="E74" s="1064"/>
      <c r="F74" s="1064"/>
      <c r="G74" s="1064"/>
      <c r="H74" s="1064"/>
      <c r="I74" s="1064"/>
      <c r="J74" s="1064"/>
      <c r="K74" s="1064"/>
      <c r="L74" s="1064"/>
      <c r="M74" s="1064"/>
      <c r="N74" s="1064"/>
      <c r="O74" s="1064"/>
      <c r="P74" s="1065"/>
      <c r="Q74" s="1066">
        <v>180</v>
      </c>
      <c r="R74" s="1060"/>
      <c r="S74" s="1060"/>
      <c r="T74" s="1060"/>
      <c r="U74" s="1060"/>
      <c r="V74" s="1060">
        <v>132</v>
      </c>
      <c r="W74" s="1060"/>
      <c r="X74" s="1060"/>
      <c r="Y74" s="1060"/>
      <c r="Z74" s="1060"/>
      <c r="AA74" s="1060">
        <v>48</v>
      </c>
      <c r="AB74" s="1060"/>
      <c r="AC74" s="1060"/>
      <c r="AD74" s="1060"/>
      <c r="AE74" s="1060"/>
      <c r="AF74" s="1060">
        <v>48</v>
      </c>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577</v>
      </c>
      <c r="C75" s="1064"/>
      <c r="D75" s="1064"/>
      <c r="E75" s="1064"/>
      <c r="F75" s="1064"/>
      <c r="G75" s="1064"/>
      <c r="H75" s="1064"/>
      <c r="I75" s="1064"/>
      <c r="J75" s="1064"/>
      <c r="K75" s="1064"/>
      <c r="L75" s="1064"/>
      <c r="M75" s="1064"/>
      <c r="N75" s="1064"/>
      <c r="O75" s="1064"/>
      <c r="P75" s="1065"/>
      <c r="Q75" s="1067">
        <v>109</v>
      </c>
      <c r="R75" s="1068"/>
      <c r="S75" s="1068"/>
      <c r="T75" s="1068"/>
      <c r="U75" s="1069"/>
      <c r="V75" s="1070">
        <v>98</v>
      </c>
      <c r="W75" s="1068"/>
      <c r="X75" s="1068"/>
      <c r="Y75" s="1068"/>
      <c r="Z75" s="1069"/>
      <c r="AA75" s="1070">
        <v>10</v>
      </c>
      <c r="AB75" s="1068"/>
      <c r="AC75" s="1068"/>
      <c r="AD75" s="1068"/>
      <c r="AE75" s="1069"/>
      <c r="AF75" s="1070">
        <v>10</v>
      </c>
      <c r="AG75" s="1068"/>
      <c r="AH75" s="1068"/>
      <c r="AI75" s="1068"/>
      <c r="AJ75" s="1069"/>
      <c r="AK75" s="1070">
        <v>2</v>
      </c>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578</v>
      </c>
      <c r="C76" s="1064"/>
      <c r="D76" s="1064"/>
      <c r="E76" s="1064"/>
      <c r="F76" s="1064"/>
      <c r="G76" s="1064"/>
      <c r="H76" s="1064"/>
      <c r="I76" s="1064"/>
      <c r="J76" s="1064"/>
      <c r="K76" s="1064"/>
      <c r="L76" s="1064"/>
      <c r="M76" s="1064"/>
      <c r="N76" s="1064"/>
      <c r="O76" s="1064"/>
      <c r="P76" s="1065"/>
      <c r="Q76" s="1067">
        <v>110</v>
      </c>
      <c r="R76" s="1068"/>
      <c r="S76" s="1068"/>
      <c r="T76" s="1068"/>
      <c r="U76" s="1069"/>
      <c r="V76" s="1070">
        <v>81</v>
      </c>
      <c r="W76" s="1068"/>
      <c r="X76" s="1068"/>
      <c r="Y76" s="1068"/>
      <c r="Z76" s="1069"/>
      <c r="AA76" s="1070">
        <v>29</v>
      </c>
      <c r="AB76" s="1068"/>
      <c r="AC76" s="1068"/>
      <c r="AD76" s="1068"/>
      <c r="AE76" s="1069"/>
      <c r="AF76" s="1070">
        <v>29</v>
      </c>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11652</v>
      </c>
      <c r="AG88" s="1048"/>
      <c r="AH88" s="1048"/>
      <c r="AI88" s="1048"/>
      <c r="AJ88" s="1048"/>
      <c r="AK88" s="1052"/>
      <c r="AL88" s="1052"/>
      <c r="AM88" s="1052"/>
      <c r="AN88" s="1052"/>
      <c r="AO88" s="1052"/>
      <c r="AP88" s="1048">
        <v>1065</v>
      </c>
      <c r="AQ88" s="1048"/>
      <c r="AR88" s="1048"/>
      <c r="AS88" s="1048"/>
      <c r="AT88" s="1048"/>
      <c r="AU88" s="1048">
        <v>219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18</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304</v>
      </c>
      <c r="AG109" s="983"/>
      <c r="AH109" s="983"/>
      <c r="AI109" s="983"/>
      <c r="AJ109" s="984"/>
      <c r="AK109" s="985" t="s">
        <v>303</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304</v>
      </c>
      <c r="BW109" s="983"/>
      <c r="BX109" s="983"/>
      <c r="BY109" s="983"/>
      <c r="BZ109" s="984"/>
      <c r="CA109" s="985" t="s">
        <v>303</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304</v>
      </c>
      <c r="DM109" s="983"/>
      <c r="DN109" s="983"/>
      <c r="DO109" s="983"/>
      <c r="DP109" s="984"/>
      <c r="DQ109" s="985" t="s">
        <v>303</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288843</v>
      </c>
      <c r="AB110" s="976"/>
      <c r="AC110" s="976"/>
      <c r="AD110" s="976"/>
      <c r="AE110" s="977"/>
      <c r="AF110" s="978">
        <v>312729</v>
      </c>
      <c r="AG110" s="976"/>
      <c r="AH110" s="976"/>
      <c r="AI110" s="976"/>
      <c r="AJ110" s="977"/>
      <c r="AK110" s="978">
        <v>302776</v>
      </c>
      <c r="AL110" s="976"/>
      <c r="AM110" s="976"/>
      <c r="AN110" s="976"/>
      <c r="AO110" s="977"/>
      <c r="AP110" s="979">
        <v>7.8</v>
      </c>
      <c r="AQ110" s="980"/>
      <c r="AR110" s="980"/>
      <c r="AS110" s="980"/>
      <c r="AT110" s="981"/>
      <c r="AU110" s="1015" t="s">
        <v>72</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3693870</v>
      </c>
      <c r="BR110" s="923"/>
      <c r="BS110" s="923"/>
      <c r="BT110" s="923"/>
      <c r="BU110" s="923"/>
      <c r="BV110" s="923">
        <v>3861060</v>
      </c>
      <c r="BW110" s="923"/>
      <c r="BX110" s="923"/>
      <c r="BY110" s="923"/>
      <c r="BZ110" s="923"/>
      <c r="CA110" s="923">
        <v>4177465</v>
      </c>
      <c r="CB110" s="923"/>
      <c r="CC110" s="923"/>
      <c r="CD110" s="923"/>
      <c r="CE110" s="923"/>
      <c r="CF110" s="947">
        <v>107.8</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235</v>
      </c>
      <c r="DH110" s="923"/>
      <c r="DI110" s="923"/>
      <c r="DJ110" s="923"/>
      <c r="DK110" s="923"/>
      <c r="DL110" s="923" t="s">
        <v>408</v>
      </c>
      <c r="DM110" s="923"/>
      <c r="DN110" s="923"/>
      <c r="DO110" s="923"/>
      <c r="DP110" s="923"/>
      <c r="DQ110" s="923" t="s">
        <v>432</v>
      </c>
      <c r="DR110" s="923"/>
      <c r="DS110" s="923"/>
      <c r="DT110" s="923"/>
      <c r="DU110" s="923"/>
      <c r="DV110" s="924" t="s">
        <v>235</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235</v>
      </c>
      <c r="AB111" s="1004"/>
      <c r="AC111" s="1004"/>
      <c r="AD111" s="1004"/>
      <c r="AE111" s="1005"/>
      <c r="AF111" s="1006" t="s">
        <v>432</v>
      </c>
      <c r="AG111" s="1004"/>
      <c r="AH111" s="1004"/>
      <c r="AI111" s="1004"/>
      <c r="AJ111" s="1005"/>
      <c r="AK111" s="1006" t="s">
        <v>408</v>
      </c>
      <c r="AL111" s="1004"/>
      <c r="AM111" s="1004"/>
      <c r="AN111" s="1004"/>
      <c r="AO111" s="1005"/>
      <c r="AP111" s="1007" t="s">
        <v>432</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432</v>
      </c>
      <c r="BR111" s="895"/>
      <c r="BS111" s="895"/>
      <c r="BT111" s="895"/>
      <c r="BU111" s="895"/>
      <c r="BV111" s="895" t="s">
        <v>432</v>
      </c>
      <c r="BW111" s="895"/>
      <c r="BX111" s="895"/>
      <c r="BY111" s="895"/>
      <c r="BZ111" s="895"/>
      <c r="CA111" s="895" t="s">
        <v>235</v>
      </c>
      <c r="CB111" s="895"/>
      <c r="CC111" s="895"/>
      <c r="CD111" s="895"/>
      <c r="CE111" s="895"/>
      <c r="CF111" s="956" t="s">
        <v>235</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432</v>
      </c>
      <c r="DH111" s="895"/>
      <c r="DI111" s="895"/>
      <c r="DJ111" s="895"/>
      <c r="DK111" s="895"/>
      <c r="DL111" s="895" t="s">
        <v>235</v>
      </c>
      <c r="DM111" s="895"/>
      <c r="DN111" s="895"/>
      <c r="DO111" s="895"/>
      <c r="DP111" s="895"/>
      <c r="DQ111" s="895" t="s">
        <v>235</v>
      </c>
      <c r="DR111" s="895"/>
      <c r="DS111" s="895"/>
      <c r="DT111" s="895"/>
      <c r="DU111" s="895"/>
      <c r="DV111" s="872" t="s">
        <v>235</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432</v>
      </c>
      <c r="AB112" s="858"/>
      <c r="AC112" s="858"/>
      <c r="AD112" s="858"/>
      <c r="AE112" s="859"/>
      <c r="AF112" s="860" t="s">
        <v>432</v>
      </c>
      <c r="AG112" s="858"/>
      <c r="AH112" s="858"/>
      <c r="AI112" s="858"/>
      <c r="AJ112" s="859"/>
      <c r="AK112" s="860" t="s">
        <v>432</v>
      </c>
      <c r="AL112" s="858"/>
      <c r="AM112" s="858"/>
      <c r="AN112" s="858"/>
      <c r="AO112" s="859"/>
      <c r="AP112" s="905" t="s">
        <v>432</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1708336</v>
      </c>
      <c r="BR112" s="895"/>
      <c r="BS112" s="895"/>
      <c r="BT112" s="895"/>
      <c r="BU112" s="895"/>
      <c r="BV112" s="895">
        <v>2334598</v>
      </c>
      <c r="BW112" s="895"/>
      <c r="BX112" s="895"/>
      <c r="BY112" s="895"/>
      <c r="BZ112" s="895"/>
      <c r="CA112" s="895">
        <v>2196132</v>
      </c>
      <c r="CB112" s="895"/>
      <c r="CC112" s="895"/>
      <c r="CD112" s="895"/>
      <c r="CE112" s="895"/>
      <c r="CF112" s="956">
        <v>56.7</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432</v>
      </c>
      <c r="DH112" s="895"/>
      <c r="DI112" s="895"/>
      <c r="DJ112" s="895"/>
      <c r="DK112" s="895"/>
      <c r="DL112" s="895" t="s">
        <v>432</v>
      </c>
      <c r="DM112" s="895"/>
      <c r="DN112" s="895"/>
      <c r="DO112" s="895"/>
      <c r="DP112" s="895"/>
      <c r="DQ112" s="895" t="s">
        <v>432</v>
      </c>
      <c r="DR112" s="895"/>
      <c r="DS112" s="895"/>
      <c r="DT112" s="895"/>
      <c r="DU112" s="895"/>
      <c r="DV112" s="872" t="s">
        <v>432</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202198</v>
      </c>
      <c r="AB113" s="1004"/>
      <c r="AC113" s="1004"/>
      <c r="AD113" s="1004"/>
      <c r="AE113" s="1005"/>
      <c r="AF113" s="1006">
        <v>211373</v>
      </c>
      <c r="AG113" s="1004"/>
      <c r="AH113" s="1004"/>
      <c r="AI113" s="1004"/>
      <c r="AJ113" s="1005"/>
      <c r="AK113" s="1006">
        <v>202951</v>
      </c>
      <c r="AL113" s="1004"/>
      <c r="AM113" s="1004"/>
      <c r="AN113" s="1004"/>
      <c r="AO113" s="1005"/>
      <c r="AP113" s="1007">
        <v>5.2</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313733</v>
      </c>
      <c r="BR113" s="895"/>
      <c r="BS113" s="895"/>
      <c r="BT113" s="895"/>
      <c r="BU113" s="895"/>
      <c r="BV113" s="895">
        <v>268287</v>
      </c>
      <c r="BW113" s="895"/>
      <c r="BX113" s="895"/>
      <c r="BY113" s="895"/>
      <c r="BZ113" s="895"/>
      <c r="CA113" s="895">
        <v>218952</v>
      </c>
      <c r="CB113" s="895"/>
      <c r="CC113" s="895"/>
      <c r="CD113" s="895"/>
      <c r="CE113" s="895"/>
      <c r="CF113" s="956">
        <v>5.6</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432</v>
      </c>
      <c r="DH113" s="858"/>
      <c r="DI113" s="858"/>
      <c r="DJ113" s="858"/>
      <c r="DK113" s="859"/>
      <c r="DL113" s="860" t="s">
        <v>432</v>
      </c>
      <c r="DM113" s="858"/>
      <c r="DN113" s="858"/>
      <c r="DO113" s="858"/>
      <c r="DP113" s="859"/>
      <c r="DQ113" s="860" t="s">
        <v>432</v>
      </c>
      <c r="DR113" s="858"/>
      <c r="DS113" s="858"/>
      <c r="DT113" s="858"/>
      <c r="DU113" s="859"/>
      <c r="DV113" s="905" t="s">
        <v>432</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84347</v>
      </c>
      <c r="AB114" s="858"/>
      <c r="AC114" s="858"/>
      <c r="AD114" s="858"/>
      <c r="AE114" s="859"/>
      <c r="AF114" s="860">
        <v>69817</v>
      </c>
      <c r="AG114" s="858"/>
      <c r="AH114" s="858"/>
      <c r="AI114" s="858"/>
      <c r="AJ114" s="859"/>
      <c r="AK114" s="860">
        <v>65547</v>
      </c>
      <c r="AL114" s="858"/>
      <c r="AM114" s="858"/>
      <c r="AN114" s="858"/>
      <c r="AO114" s="859"/>
      <c r="AP114" s="905">
        <v>1.7</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1183225</v>
      </c>
      <c r="BR114" s="895"/>
      <c r="BS114" s="895"/>
      <c r="BT114" s="895"/>
      <c r="BU114" s="895"/>
      <c r="BV114" s="895">
        <v>1120575</v>
      </c>
      <c r="BW114" s="895"/>
      <c r="BX114" s="895"/>
      <c r="BY114" s="895"/>
      <c r="BZ114" s="895"/>
      <c r="CA114" s="895">
        <v>1031274</v>
      </c>
      <c r="CB114" s="895"/>
      <c r="CC114" s="895"/>
      <c r="CD114" s="895"/>
      <c r="CE114" s="895"/>
      <c r="CF114" s="956">
        <v>26.6</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432</v>
      </c>
      <c r="DH114" s="858"/>
      <c r="DI114" s="858"/>
      <c r="DJ114" s="858"/>
      <c r="DK114" s="859"/>
      <c r="DL114" s="860" t="s">
        <v>432</v>
      </c>
      <c r="DM114" s="858"/>
      <c r="DN114" s="858"/>
      <c r="DO114" s="858"/>
      <c r="DP114" s="859"/>
      <c r="DQ114" s="860" t="s">
        <v>432</v>
      </c>
      <c r="DR114" s="858"/>
      <c r="DS114" s="858"/>
      <c r="DT114" s="858"/>
      <c r="DU114" s="859"/>
      <c r="DV114" s="905" t="s">
        <v>432</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62</v>
      </c>
      <c r="AB115" s="1004"/>
      <c r="AC115" s="1004"/>
      <c r="AD115" s="1004"/>
      <c r="AE115" s="1005"/>
      <c r="AF115" s="1006">
        <v>54</v>
      </c>
      <c r="AG115" s="1004"/>
      <c r="AH115" s="1004"/>
      <c r="AI115" s="1004"/>
      <c r="AJ115" s="1005"/>
      <c r="AK115" s="1006">
        <v>46</v>
      </c>
      <c r="AL115" s="1004"/>
      <c r="AM115" s="1004"/>
      <c r="AN115" s="1004"/>
      <c r="AO115" s="1005"/>
      <c r="AP115" s="1007">
        <v>0</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432</v>
      </c>
      <c r="BR115" s="895"/>
      <c r="BS115" s="895"/>
      <c r="BT115" s="895"/>
      <c r="BU115" s="895"/>
      <c r="BV115" s="895" t="s">
        <v>432</v>
      </c>
      <c r="BW115" s="895"/>
      <c r="BX115" s="895"/>
      <c r="BY115" s="895"/>
      <c r="BZ115" s="895"/>
      <c r="CA115" s="895" t="s">
        <v>432</v>
      </c>
      <c r="CB115" s="895"/>
      <c r="CC115" s="895"/>
      <c r="CD115" s="895"/>
      <c r="CE115" s="895"/>
      <c r="CF115" s="956" t="s">
        <v>432</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432</v>
      </c>
      <c r="DH115" s="858"/>
      <c r="DI115" s="858"/>
      <c r="DJ115" s="858"/>
      <c r="DK115" s="859"/>
      <c r="DL115" s="860" t="s">
        <v>432</v>
      </c>
      <c r="DM115" s="858"/>
      <c r="DN115" s="858"/>
      <c r="DO115" s="858"/>
      <c r="DP115" s="859"/>
      <c r="DQ115" s="860" t="s">
        <v>432</v>
      </c>
      <c r="DR115" s="858"/>
      <c r="DS115" s="858"/>
      <c r="DT115" s="858"/>
      <c r="DU115" s="859"/>
      <c r="DV115" s="905" t="s">
        <v>432</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432</v>
      </c>
      <c r="AB116" s="858"/>
      <c r="AC116" s="858"/>
      <c r="AD116" s="858"/>
      <c r="AE116" s="859"/>
      <c r="AF116" s="860" t="s">
        <v>432</v>
      </c>
      <c r="AG116" s="858"/>
      <c r="AH116" s="858"/>
      <c r="AI116" s="858"/>
      <c r="AJ116" s="859"/>
      <c r="AK116" s="860" t="s">
        <v>432</v>
      </c>
      <c r="AL116" s="858"/>
      <c r="AM116" s="858"/>
      <c r="AN116" s="858"/>
      <c r="AO116" s="859"/>
      <c r="AP116" s="905" t="s">
        <v>432</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432</v>
      </c>
      <c r="BW116" s="895"/>
      <c r="BX116" s="895"/>
      <c r="BY116" s="895"/>
      <c r="BZ116" s="895"/>
      <c r="CA116" s="895" t="s">
        <v>432</v>
      </c>
      <c r="CB116" s="895"/>
      <c r="CC116" s="895"/>
      <c r="CD116" s="895"/>
      <c r="CE116" s="895"/>
      <c r="CF116" s="956" t="s">
        <v>432</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432</v>
      </c>
      <c r="DH116" s="858"/>
      <c r="DI116" s="858"/>
      <c r="DJ116" s="858"/>
      <c r="DK116" s="859"/>
      <c r="DL116" s="860" t="s">
        <v>432</v>
      </c>
      <c r="DM116" s="858"/>
      <c r="DN116" s="858"/>
      <c r="DO116" s="858"/>
      <c r="DP116" s="859"/>
      <c r="DQ116" s="860" t="s">
        <v>432</v>
      </c>
      <c r="DR116" s="858"/>
      <c r="DS116" s="858"/>
      <c r="DT116" s="858"/>
      <c r="DU116" s="859"/>
      <c r="DV116" s="905" t="s">
        <v>432</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575450</v>
      </c>
      <c r="AB117" s="990"/>
      <c r="AC117" s="990"/>
      <c r="AD117" s="990"/>
      <c r="AE117" s="991"/>
      <c r="AF117" s="992">
        <v>593973</v>
      </c>
      <c r="AG117" s="990"/>
      <c r="AH117" s="990"/>
      <c r="AI117" s="990"/>
      <c r="AJ117" s="991"/>
      <c r="AK117" s="992">
        <v>571320</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235</v>
      </c>
      <c r="BR117" s="895"/>
      <c r="BS117" s="895"/>
      <c r="BT117" s="895"/>
      <c r="BU117" s="895"/>
      <c r="BV117" s="895" t="s">
        <v>235</v>
      </c>
      <c r="BW117" s="895"/>
      <c r="BX117" s="895"/>
      <c r="BY117" s="895"/>
      <c r="BZ117" s="895"/>
      <c r="CA117" s="895" t="s">
        <v>235</v>
      </c>
      <c r="CB117" s="895"/>
      <c r="CC117" s="895"/>
      <c r="CD117" s="895"/>
      <c r="CE117" s="895"/>
      <c r="CF117" s="956" t="s">
        <v>235</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235</v>
      </c>
      <c r="DH117" s="858"/>
      <c r="DI117" s="858"/>
      <c r="DJ117" s="858"/>
      <c r="DK117" s="859"/>
      <c r="DL117" s="860" t="s">
        <v>235</v>
      </c>
      <c r="DM117" s="858"/>
      <c r="DN117" s="858"/>
      <c r="DO117" s="858"/>
      <c r="DP117" s="859"/>
      <c r="DQ117" s="860" t="s">
        <v>235</v>
      </c>
      <c r="DR117" s="858"/>
      <c r="DS117" s="858"/>
      <c r="DT117" s="858"/>
      <c r="DU117" s="859"/>
      <c r="DV117" s="905" t="s">
        <v>235</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304</v>
      </c>
      <c r="AG118" s="983"/>
      <c r="AH118" s="983"/>
      <c r="AI118" s="983"/>
      <c r="AJ118" s="984"/>
      <c r="AK118" s="985" t="s">
        <v>303</v>
      </c>
      <c r="AL118" s="983"/>
      <c r="AM118" s="983"/>
      <c r="AN118" s="983"/>
      <c r="AO118" s="984"/>
      <c r="AP118" s="986" t="s">
        <v>426</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235</v>
      </c>
      <c r="BR118" s="926"/>
      <c r="BS118" s="926"/>
      <c r="BT118" s="926"/>
      <c r="BU118" s="926"/>
      <c r="BV118" s="926" t="s">
        <v>235</v>
      </c>
      <c r="BW118" s="926"/>
      <c r="BX118" s="926"/>
      <c r="BY118" s="926"/>
      <c r="BZ118" s="926"/>
      <c r="CA118" s="926" t="s">
        <v>235</v>
      </c>
      <c r="CB118" s="926"/>
      <c r="CC118" s="926"/>
      <c r="CD118" s="926"/>
      <c r="CE118" s="926"/>
      <c r="CF118" s="956" t="s">
        <v>235</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235</v>
      </c>
      <c r="DH118" s="858"/>
      <c r="DI118" s="858"/>
      <c r="DJ118" s="858"/>
      <c r="DK118" s="859"/>
      <c r="DL118" s="860" t="s">
        <v>235</v>
      </c>
      <c r="DM118" s="858"/>
      <c r="DN118" s="858"/>
      <c r="DO118" s="858"/>
      <c r="DP118" s="859"/>
      <c r="DQ118" s="860" t="s">
        <v>235</v>
      </c>
      <c r="DR118" s="858"/>
      <c r="DS118" s="858"/>
      <c r="DT118" s="858"/>
      <c r="DU118" s="859"/>
      <c r="DV118" s="905" t="s">
        <v>235</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235</v>
      </c>
      <c r="AB119" s="976"/>
      <c r="AC119" s="976"/>
      <c r="AD119" s="976"/>
      <c r="AE119" s="977"/>
      <c r="AF119" s="978" t="s">
        <v>235</v>
      </c>
      <c r="AG119" s="976"/>
      <c r="AH119" s="976"/>
      <c r="AI119" s="976"/>
      <c r="AJ119" s="977"/>
      <c r="AK119" s="978" t="s">
        <v>235</v>
      </c>
      <c r="AL119" s="976"/>
      <c r="AM119" s="976"/>
      <c r="AN119" s="976"/>
      <c r="AO119" s="977"/>
      <c r="AP119" s="979" t="s">
        <v>235</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457</v>
      </c>
      <c r="BP119" s="959"/>
      <c r="BQ119" s="963">
        <v>6899164</v>
      </c>
      <c r="BR119" s="926"/>
      <c r="BS119" s="926"/>
      <c r="BT119" s="926"/>
      <c r="BU119" s="926"/>
      <c r="BV119" s="926">
        <v>7584520</v>
      </c>
      <c r="BW119" s="926"/>
      <c r="BX119" s="926"/>
      <c r="BY119" s="926"/>
      <c r="BZ119" s="926"/>
      <c r="CA119" s="926">
        <v>7623823</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235</v>
      </c>
      <c r="DH119" s="841"/>
      <c r="DI119" s="841"/>
      <c r="DJ119" s="841"/>
      <c r="DK119" s="842"/>
      <c r="DL119" s="843" t="s">
        <v>235</v>
      </c>
      <c r="DM119" s="841"/>
      <c r="DN119" s="841"/>
      <c r="DO119" s="841"/>
      <c r="DP119" s="842"/>
      <c r="DQ119" s="843" t="s">
        <v>235</v>
      </c>
      <c r="DR119" s="841"/>
      <c r="DS119" s="841"/>
      <c r="DT119" s="841"/>
      <c r="DU119" s="842"/>
      <c r="DV119" s="929" t="s">
        <v>235</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235</v>
      </c>
      <c r="AB120" s="858"/>
      <c r="AC120" s="858"/>
      <c r="AD120" s="858"/>
      <c r="AE120" s="859"/>
      <c r="AF120" s="860" t="s">
        <v>235</v>
      </c>
      <c r="AG120" s="858"/>
      <c r="AH120" s="858"/>
      <c r="AI120" s="858"/>
      <c r="AJ120" s="859"/>
      <c r="AK120" s="860" t="s">
        <v>235</v>
      </c>
      <c r="AL120" s="858"/>
      <c r="AM120" s="858"/>
      <c r="AN120" s="858"/>
      <c r="AO120" s="859"/>
      <c r="AP120" s="905" t="s">
        <v>235</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2963406</v>
      </c>
      <c r="BR120" s="923"/>
      <c r="BS120" s="923"/>
      <c r="BT120" s="923"/>
      <c r="BU120" s="923"/>
      <c r="BV120" s="923">
        <v>3095885</v>
      </c>
      <c r="BW120" s="923"/>
      <c r="BX120" s="923"/>
      <c r="BY120" s="923"/>
      <c r="BZ120" s="923"/>
      <c r="CA120" s="923">
        <v>2928632</v>
      </c>
      <c r="CB120" s="923"/>
      <c r="CC120" s="923"/>
      <c r="CD120" s="923"/>
      <c r="CE120" s="923"/>
      <c r="CF120" s="947">
        <v>75.599999999999994</v>
      </c>
      <c r="CG120" s="948"/>
      <c r="CH120" s="948"/>
      <c r="CI120" s="948"/>
      <c r="CJ120" s="948"/>
      <c r="CK120" s="949" t="s">
        <v>461</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987099</v>
      </c>
      <c r="DH120" s="923"/>
      <c r="DI120" s="923"/>
      <c r="DJ120" s="923"/>
      <c r="DK120" s="923"/>
      <c r="DL120" s="923">
        <v>873476</v>
      </c>
      <c r="DM120" s="923"/>
      <c r="DN120" s="923"/>
      <c r="DO120" s="923"/>
      <c r="DP120" s="923"/>
      <c r="DQ120" s="923">
        <v>871742</v>
      </c>
      <c r="DR120" s="923"/>
      <c r="DS120" s="923"/>
      <c r="DT120" s="923"/>
      <c r="DU120" s="923"/>
      <c r="DV120" s="924">
        <v>22.5</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235</v>
      </c>
      <c r="AB121" s="858"/>
      <c r="AC121" s="858"/>
      <c r="AD121" s="858"/>
      <c r="AE121" s="859"/>
      <c r="AF121" s="860" t="s">
        <v>235</v>
      </c>
      <c r="AG121" s="858"/>
      <c r="AH121" s="858"/>
      <c r="AI121" s="858"/>
      <c r="AJ121" s="859"/>
      <c r="AK121" s="860" t="s">
        <v>235</v>
      </c>
      <c r="AL121" s="858"/>
      <c r="AM121" s="858"/>
      <c r="AN121" s="858"/>
      <c r="AO121" s="859"/>
      <c r="AP121" s="905" t="s">
        <v>235</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t="s">
        <v>235</v>
      </c>
      <c r="BR121" s="895"/>
      <c r="BS121" s="895"/>
      <c r="BT121" s="895"/>
      <c r="BU121" s="895"/>
      <c r="BV121" s="895" t="s">
        <v>235</v>
      </c>
      <c r="BW121" s="895"/>
      <c r="BX121" s="895"/>
      <c r="BY121" s="895"/>
      <c r="BZ121" s="895"/>
      <c r="CA121" s="895" t="s">
        <v>235</v>
      </c>
      <c r="CB121" s="895"/>
      <c r="CC121" s="895"/>
      <c r="CD121" s="895"/>
      <c r="CE121" s="895"/>
      <c r="CF121" s="956" t="s">
        <v>235</v>
      </c>
      <c r="CG121" s="957"/>
      <c r="CH121" s="957"/>
      <c r="CI121" s="957"/>
      <c r="CJ121" s="957"/>
      <c r="CK121" s="950"/>
      <c r="CL121" s="936"/>
      <c r="CM121" s="936"/>
      <c r="CN121" s="936"/>
      <c r="CO121" s="937"/>
      <c r="CP121" s="916" t="s">
        <v>401</v>
      </c>
      <c r="CQ121" s="917"/>
      <c r="CR121" s="917"/>
      <c r="CS121" s="917"/>
      <c r="CT121" s="917"/>
      <c r="CU121" s="917"/>
      <c r="CV121" s="917"/>
      <c r="CW121" s="917"/>
      <c r="CX121" s="917"/>
      <c r="CY121" s="917"/>
      <c r="CZ121" s="917"/>
      <c r="DA121" s="917"/>
      <c r="DB121" s="917"/>
      <c r="DC121" s="917"/>
      <c r="DD121" s="917"/>
      <c r="DE121" s="917"/>
      <c r="DF121" s="918"/>
      <c r="DG121" s="894">
        <v>302</v>
      </c>
      <c r="DH121" s="895"/>
      <c r="DI121" s="895"/>
      <c r="DJ121" s="895"/>
      <c r="DK121" s="895"/>
      <c r="DL121" s="895">
        <v>794517</v>
      </c>
      <c r="DM121" s="895"/>
      <c r="DN121" s="895"/>
      <c r="DO121" s="895"/>
      <c r="DP121" s="895"/>
      <c r="DQ121" s="895">
        <v>713309</v>
      </c>
      <c r="DR121" s="895"/>
      <c r="DS121" s="895"/>
      <c r="DT121" s="895"/>
      <c r="DU121" s="895"/>
      <c r="DV121" s="872">
        <v>18.399999999999999</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235</v>
      </c>
      <c r="AB122" s="858"/>
      <c r="AC122" s="858"/>
      <c r="AD122" s="858"/>
      <c r="AE122" s="859"/>
      <c r="AF122" s="860" t="s">
        <v>235</v>
      </c>
      <c r="AG122" s="858"/>
      <c r="AH122" s="858"/>
      <c r="AI122" s="858"/>
      <c r="AJ122" s="859"/>
      <c r="AK122" s="860" t="s">
        <v>235</v>
      </c>
      <c r="AL122" s="858"/>
      <c r="AM122" s="858"/>
      <c r="AN122" s="858"/>
      <c r="AO122" s="859"/>
      <c r="AP122" s="905" t="s">
        <v>235</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4945877</v>
      </c>
      <c r="BR122" s="926"/>
      <c r="BS122" s="926"/>
      <c r="BT122" s="926"/>
      <c r="BU122" s="926"/>
      <c r="BV122" s="926">
        <v>4867535</v>
      </c>
      <c r="BW122" s="926"/>
      <c r="BX122" s="926"/>
      <c r="BY122" s="926"/>
      <c r="BZ122" s="926"/>
      <c r="CA122" s="926">
        <v>4792950</v>
      </c>
      <c r="CB122" s="926"/>
      <c r="CC122" s="926"/>
      <c r="CD122" s="926"/>
      <c r="CE122" s="926"/>
      <c r="CF122" s="927">
        <v>123.7</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v>720935</v>
      </c>
      <c r="DH122" s="895"/>
      <c r="DI122" s="895"/>
      <c r="DJ122" s="895"/>
      <c r="DK122" s="895"/>
      <c r="DL122" s="895">
        <v>666605</v>
      </c>
      <c r="DM122" s="895"/>
      <c r="DN122" s="895"/>
      <c r="DO122" s="895"/>
      <c r="DP122" s="895"/>
      <c r="DQ122" s="895">
        <v>611081</v>
      </c>
      <c r="DR122" s="895"/>
      <c r="DS122" s="895"/>
      <c r="DT122" s="895"/>
      <c r="DU122" s="895"/>
      <c r="DV122" s="872">
        <v>15.8</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62</v>
      </c>
      <c r="AB123" s="858"/>
      <c r="AC123" s="858"/>
      <c r="AD123" s="858"/>
      <c r="AE123" s="859"/>
      <c r="AF123" s="860">
        <v>54</v>
      </c>
      <c r="AG123" s="858"/>
      <c r="AH123" s="858"/>
      <c r="AI123" s="858"/>
      <c r="AJ123" s="859"/>
      <c r="AK123" s="860">
        <v>46</v>
      </c>
      <c r="AL123" s="858"/>
      <c r="AM123" s="858"/>
      <c r="AN123" s="858"/>
      <c r="AO123" s="859"/>
      <c r="AP123" s="905">
        <v>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465</v>
      </c>
      <c r="BP123" s="959"/>
      <c r="BQ123" s="913">
        <v>7909283</v>
      </c>
      <c r="BR123" s="914"/>
      <c r="BS123" s="914"/>
      <c r="BT123" s="914"/>
      <c r="BU123" s="914"/>
      <c r="BV123" s="914">
        <v>7963420</v>
      </c>
      <c r="BW123" s="914"/>
      <c r="BX123" s="914"/>
      <c r="BY123" s="914"/>
      <c r="BZ123" s="914"/>
      <c r="CA123" s="914">
        <v>7721582</v>
      </c>
      <c r="CB123" s="914"/>
      <c r="CC123" s="914"/>
      <c r="CD123" s="914"/>
      <c r="CE123" s="914"/>
      <c r="CF123" s="824"/>
      <c r="CG123" s="825"/>
      <c r="CH123" s="825"/>
      <c r="CI123" s="825"/>
      <c r="CJ123" s="915"/>
      <c r="CK123" s="950"/>
      <c r="CL123" s="936"/>
      <c r="CM123" s="936"/>
      <c r="CN123" s="936"/>
      <c r="CO123" s="937"/>
      <c r="CP123" s="916" t="s">
        <v>466</v>
      </c>
      <c r="CQ123" s="917"/>
      <c r="CR123" s="917"/>
      <c r="CS123" s="917"/>
      <c r="CT123" s="917"/>
      <c r="CU123" s="917"/>
      <c r="CV123" s="917"/>
      <c r="CW123" s="917"/>
      <c r="CX123" s="917"/>
      <c r="CY123" s="917"/>
      <c r="CZ123" s="917"/>
      <c r="DA123" s="917"/>
      <c r="DB123" s="917"/>
      <c r="DC123" s="917"/>
      <c r="DD123" s="917"/>
      <c r="DE123" s="917"/>
      <c r="DF123" s="918"/>
      <c r="DG123" s="857" t="s">
        <v>235</v>
      </c>
      <c r="DH123" s="858"/>
      <c r="DI123" s="858"/>
      <c r="DJ123" s="858"/>
      <c r="DK123" s="859"/>
      <c r="DL123" s="860" t="s">
        <v>235</v>
      </c>
      <c r="DM123" s="858"/>
      <c r="DN123" s="858"/>
      <c r="DO123" s="858"/>
      <c r="DP123" s="859"/>
      <c r="DQ123" s="860" t="s">
        <v>235</v>
      </c>
      <c r="DR123" s="858"/>
      <c r="DS123" s="858"/>
      <c r="DT123" s="858"/>
      <c r="DU123" s="859"/>
      <c r="DV123" s="905" t="s">
        <v>235</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235</v>
      </c>
      <c r="AB124" s="858"/>
      <c r="AC124" s="858"/>
      <c r="AD124" s="858"/>
      <c r="AE124" s="859"/>
      <c r="AF124" s="860" t="s">
        <v>235</v>
      </c>
      <c r="AG124" s="858"/>
      <c r="AH124" s="858"/>
      <c r="AI124" s="858"/>
      <c r="AJ124" s="859"/>
      <c r="AK124" s="860" t="s">
        <v>235</v>
      </c>
      <c r="AL124" s="858"/>
      <c r="AM124" s="858"/>
      <c r="AN124" s="858"/>
      <c r="AO124" s="859"/>
      <c r="AP124" s="905" t="s">
        <v>235</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235</v>
      </c>
      <c r="BR124" s="912"/>
      <c r="BS124" s="912"/>
      <c r="BT124" s="912"/>
      <c r="BU124" s="912"/>
      <c r="BV124" s="912" t="s">
        <v>235</v>
      </c>
      <c r="BW124" s="912"/>
      <c r="BX124" s="912"/>
      <c r="BY124" s="912"/>
      <c r="BZ124" s="912"/>
      <c r="CA124" s="912" t="s">
        <v>235</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t="s">
        <v>235</v>
      </c>
      <c r="DH124" s="841"/>
      <c r="DI124" s="841"/>
      <c r="DJ124" s="841"/>
      <c r="DK124" s="842"/>
      <c r="DL124" s="843" t="s">
        <v>235</v>
      </c>
      <c r="DM124" s="841"/>
      <c r="DN124" s="841"/>
      <c r="DO124" s="841"/>
      <c r="DP124" s="842"/>
      <c r="DQ124" s="843" t="s">
        <v>235</v>
      </c>
      <c r="DR124" s="841"/>
      <c r="DS124" s="841"/>
      <c r="DT124" s="841"/>
      <c r="DU124" s="842"/>
      <c r="DV124" s="929" t="s">
        <v>235</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235</v>
      </c>
      <c r="AB125" s="858"/>
      <c r="AC125" s="858"/>
      <c r="AD125" s="858"/>
      <c r="AE125" s="859"/>
      <c r="AF125" s="860" t="s">
        <v>235</v>
      </c>
      <c r="AG125" s="858"/>
      <c r="AH125" s="858"/>
      <c r="AI125" s="858"/>
      <c r="AJ125" s="859"/>
      <c r="AK125" s="860" t="s">
        <v>235</v>
      </c>
      <c r="AL125" s="858"/>
      <c r="AM125" s="858"/>
      <c r="AN125" s="858"/>
      <c r="AO125" s="859"/>
      <c r="AP125" s="905" t="s">
        <v>235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235</v>
      </c>
      <c r="DH125" s="923"/>
      <c r="DI125" s="923"/>
      <c r="DJ125" s="923"/>
      <c r="DK125" s="923"/>
      <c r="DL125" s="923" t="s">
        <v>235</v>
      </c>
      <c r="DM125" s="923"/>
      <c r="DN125" s="923"/>
      <c r="DO125" s="923"/>
      <c r="DP125" s="923"/>
      <c r="DQ125" s="923" t="s">
        <v>235</v>
      </c>
      <c r="DR125" s="923"/>
      <c r="DS125" s="923"/>
      <c r="DT125" s="923"/>
      <c r="DU125" s="923"/>
      <c r="DV125" s="924" t="s">
        <v>235</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235</v>
      </c>
      <c r="AB126" s="858"/>
      <c r="AC126" s="858"/>
      <c r="AD126" s="858"/>
      <c r="AE126" s="859"/>
      <c r="AF126" s="860" t="s">
        <v>235</v>
      </c>
      <c r="AG126" s="858"/>
      <c r="AH126" s="858"/>
      <c r="AI126" s="858"/>
      <c r="AJ126" s="859"/>
      <c r="AK126" s="860" t="s">
        <v>235</v>
      </c>
      <c r="AL126" s="858"/>
      <c r="AM126" s="858"/>
      <c r="AN126" s="858"/>
      <c r="AO126" s="859"/>
      <c r="AP126" s="905" t="s">
        <v>235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235</v>
      </c>
      <c r="DH126" s="895"/>
      <c r="DI126" s="895"/>
      <c r="DJ126" s="895"/>
      <c r="DK126" s="895"/>
      <c r="DL126" s="895" t="s">
        <v>235</v>
      </c>
      <c r="DM126" s="895"/>
      <c r="DN126" s="895"/>
      <c r="DO126" s="895"/>
      <c r="DP126" s="895"/>
      <c r="DQ126" s="895" t="s">
        <v>235</v>
      </c>
      <c r="DR126" s="895"/>
      <c r="DS126" s="895"/>
      <c r="DT126" s="895"/>
      <c r="DU126" s="895"/>
      <c r="DV126" s="872" t="s">
        <v>235</v>
      </c>
      <c r="DW126" s="872"/>
      <c r="DX126" s="872"/>
      <c r="DY126" s="872"/>
      <c r="DZ126" s="873"/>
    </row>
    <row r="127" spans="1:130" s="246" customFormat="1" ht="26.25" customHeight="1" x14ac:dyDescent="0.15">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235</v>
      </c>
      <c r="AB127" s="858"/>
      <c r="AC127" s="858"/>
      <c r="AD127" s="858"/>
      <c r="AE127" s="859"/>
      <c r="AF127" s="860" t="s">
        <v>235</v>
      </c>
      <c r="AG127" s="858"/>
      <c r="AH127" s="858"/>
      <c r="AI127" s="858"/>
      <c r="AJ127" s="859"/>
      <c r="AK127" s="860" t="s">
        <v>235</v>
      </c>
      <c r="AL127" s="858"/>
      <c r="AM127" s="858"/>
      <c r="AN127" s="858"/>
      <c r="AO127" s="859"/>
      <c r="AP127" s="905" t="s">
        <v>235</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235</v>
      </c>
      <c r="DH127" s="895"/>
      <c r="DI127" s="895"/>
      <c r="DJ127" s="895"/>
      <c r="DK127" s="895"/>
      <c r="DL127" s="895" t="s">
        <v>235</v>
      </c>
      <c r="DM127" s="895"/>
      <c r="DN127" s="895"/>
      <c r="DO127" s="895"/>
      <c r="DP127" s="895"/>
      <c r="DQ127" s="895" t="s">
        <v>235</v>
      </c>
      <c r="DR127" s="895"/>
      <c r="DS127" s="895"/>
      <c r="DT127" s="895"/>
      <c r="DU127" s="895"/>
      <c r="DV127" s="872" t="s">
        <v>235</v>
      </c>
      <c r="DW127" s="872"/>
      <c r="DX127" s="872"/>
      <c r="DY127" s="872"/>
      <c r="DZ127" s="873"/>
    </row>
    <row r="128" spans="1:130" s="246" customFormat="1" ht="26.25" customHeight="1" thickBot="1" x14ac:dyDescent="0.2">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638</v>
      </c>
      <c r="AB128" s="879"/>
      <c r="AC128" s="879"/>
      <c r="AD128" s="879"/>
      <c r="AE128" s="880"/>
      <c r="AF128" s="881">
        <v>636</v>
      </c>
      <c r="AG128" s="879"/>
      <c r="AH128" s="879"/>
      <c r="AI128" s="879"/>
      <c r="AJ128" s="880"/>
      <c r="AK128" s="881">
        <v>633</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235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235</v>
      </c>
      <c r="DH128" s="869"/>
      <c r="DI128" s="869"/>
      <c r="DJ128" s="869"/>
      <c r="DK128" s="869"/>
      <c r="DL128" s="869" t="s">
        <v>235</v>
      </c>
      <c r="DM128" s="869"/>
      <c r="DN128" s="869"/>
      <c r="DO128" s="869"/>
      <c r="DP128" s="869"/>
      <c r="DQ128" s="869" t="s">
        <v>235</v>
      </c>
      <c r="DR128" s="869"/>
      <c r="DS128" s="869"/>
      <c r="DT128" s="869"/>
      <c r="DU128" s="869"/>
      <c r="DV128" s="870" t="s">
        <v>235</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4329703</v>
      </c>
      <c r="AB129" s="858"/>
      <c r="AC129" s="858"/>
      <c r="AD129" s="858"/>
      <c r="AE129" s="859"/>
      <c r="AF129" s="860">
        <v>4275987</v>
      </c>
      <c r="AG129" s="858"/>
      <c r="AH129" s="858"/>
      <c r="AI129" s="858"/>
      <c r="AJ129" s="859"/>
      <c r="AK129" s="860">
        <v>4306799</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235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465628</v>
      </c>
      <c r="AB130" s="858"/>
      <c r="AC130" s="858"/>
      <c r="AD130" s="858"/>
      <c r="AE130" s="859"/>
      <c r="AF130" s="860">
        <v>435451</v>
      </c>
      <c r="AG130" s="858"/>
      <c r="AH130" s="858"/>
      <c r="AI130" s="858"/>
      <c r="AJ130" s="859"/>
      <c r="AK130" s="860">
        <v>430685</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3.5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3864075</v>
      </c>
      <c r="AB131" s="841"/>
      <c r="AC131" s="841"/>
      <c r="AD131" s="841"/>
      <c r="AE131" s="842"/>
      <c r="AF131" s="843">
        <v>3840536</v>
      </c>
      <c r="AG131" s="841"/>
      <c r="AH131" s="841"/>
      <c r="AI131" s="841"/>
      <c r="AJ131" s="842"/>
      <c r="AK131" s="843">
        <v>3876114</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t="s">
        <v>235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2.825618033</v>
      </c>
      <c r="AB132" s="821"/>
      <c r="AC132" s="821"/>
      <c r="AD132" s="821"/>
      <c r="AE132" s="822"/>
      <c r="AF132" s="823">
        <v>4.111040751</v>
      </c>
      <c r="AG132" s="821"/>
      <c r="AH132" s="821"/>
      <c r="AI132" s="821"/>
      <c r="AJ132" s="822"/>
      <c r="AK132" s="823">
        <v>3.6119164709999998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4.0999999999999996</v>
      </c>
      <c r="AB133" s="800"/>
      <c r="AC133" s="800"/>
      <c r="AD133" s="800"/>
      <c r="AE133" s="801"/>
      <c r="AF133" s="799">
        <v>3.7</v>
      </c>
      <c r="AG133" s="800"/>
      <c r="AH133" s="800"/>
      <c r="AI133" s="800"/>
      <c r="AJ133" s="801"/>
      <c r="AK133" s="799">
        <v>3.5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WPQE7bELH+ynEXKvCDMB1ANqS0R+aOYrMS+gRGBPR3AxUTFIkv7gAukQVto5V7BtVgxUd4FetXoP/40JWpNw==" saltValue="wg0iDmbhK3/cDD372jiQ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Wphe5nA3mXiK6FIKK0fhPd9JDqZ4s/9bcRwsAuTg3G45bXnktHnxoTjiFYx8Ou10r2G2pkIKiH6ZZ1nc5gxdA==" saltValue="/Ryg1DvmDAX1L7YQmjMX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27"/>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row r="104" ht="13.5" hidden="1" customHeight="1" x14ac:dyDescent="0.15"/>
    <row r="105" ht="13.5" hidden="1" customHeight="1" x14ac:dyDescent="0.15"/>
    <row r="106" ht="13.5" hidden="1" customHeight="1" x14ac:dyDescent="0.15"/>
    <row r="107" ht="13.5" hidden="1" customHeight="1" x14ac:dyDescent="0.15"/>
    <row r="108" ht="13.5" hidden="1" customHeight="1" x14ac:dyDescent="0.15"/>
    <row r="109" ht="13.5" hidden="1" customHeight="1" x14ac:dyDescent="0.15"/>
    <row r="110" ht="13.5" hidden="1" customHeight="1" x14ac:dyDescent="0.15"/>
    <row r="111" ht="13.5" hidden="1" customHeight="1" x14ac:dyDescent="0.15"/>
    <row r="112" ht="13.5" hidden="1" customHeight="1" x14ac:dyDescent="0.15"/>
    <row r="113" ht="13.5" hidden="1" customHeight="1" x14ac:dyDescent="0.15"/>
    <row r="114" ht="13.5" hidden="1" customHeight="1" x14ac:dyDescent="0.15"/>
    <row r="115" ht="13.5" hidden="1" customHeight="1" x14ac:dyDescent="0.15"/>
    <row r="116" ht="13.5" hidden="1" customHeight="1" x14ac:dyDescent="0.15"/>
    <row r="117" ht="13.5" hidden="1" customHeight="1" x14ac:dyDescent="0.15"/>
    <row r="118" ht="13.5" hidden="1" customHeight="1" x14ac:dyDescent="0.15"/>
    <row r="119" ht="13.5" hidden="1" customHeight="1" x14ac:dyDescent="0.15"/>
    <row r="120" ht="13.5" hidden="1" customHeight="1" x14ac:dyDescent="0.15"/>
    <row r="121" ht="13.5" hidden="1" customHeight="1" x14ac:dyDescent="0.15"/>
    <row r="122" ht="13.5" hidden="1" customHeight="1" x14ac:dyDescent="0.15"/>
    <row r="123" ht="13.5" hidden="1" customHeight="1" x14ac:dyDescent="0.15"/>
    <row r="124" ht="13.5" hidden="1" customHeight="1" x14ac:dyDescent="0.15"/>
    <row r="125" ht="13.5" hidden="1" customHeight="1" x14ac:dyDescent="0.15"/>
    <row r="126" ht="13.5" hidden="1" customHeight="1" x14ac:dyDescent="0.15"/>
    <row r="127" ht="13.5" hidden="1" customHeight="1" x14ac:dyDescent="0.15"/>
  </sheetData>
  <sheetProtection algorithmName="SHA-512" hashValue="M+XwHRGTwsgF0FVs1zdRjKO+YVy2JmThK8fq77U7Bf7ICAWQ7nLnRX/drAeLaF1FlBTfKtkzaw2NKu/jgRQaEQ==" saltValue="OfmoJnKS9DxlTzx+BEy43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1208161</v>
      </c>
      <c r="AP9" s="312">
        <v>82138</v>
      </c>
      <c r="AQ9" s="313">
        <v>95202</v>
      </c>
      <c r="AR9" s="314">
        <v>-13.7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97507</v>
      </c>
      <c r="AP10" s="315">
        <v>6629</v>
      </c>
      <c r="AQ10" s="316">
        <v>11297</v>
      </c>
      <c r="AR10" s="317">
        <v>-41.3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296487</v>
      </c>
      <c r="AP11" s="315">
        <v>20157</v>
      </c>
      <c r="AQ11" s="316">
        <v>19595</v>
      </c>
      <c r="AR11" s="317">
        <v>2.9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t="s">
        <v>504</v>
      </c>
      <c r="AP12" s="315" t="s">
        <v>504</v>
      </c>
      <c r="AQ12" s="316">
        <v>2177</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505</v>
      </c>
      <c r="AL13" s="1227"/>
      <c r="AM13" s="1227"/>
      <c r="AN13" s="1228"/>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49923</v>
      </c>
      <c r="AP14" s="315">
        <v>3394</v>
      </c>
      <c r="AQ14" s="316">
        <v>4873</v>
      </c>
      <c r="AR14" s="317">
        <v>-30.4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42090</v>
      </c>
      <c r="AP15" s="315">
        <v>2862</v>
      </c>
      <c r="AQ15" s="316">
        <v>2420</v>
      </c>
      <c r="AR15" s="317">
        <v>18.3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-127073</v>
      </c>
      <c r="AP16" s="315">
        <v>-8639</v>
      </c>
      <c r="AQ16" s="316">
        <v>-9543</v>
      </c>
      <c r="AR16" s="317">
        <v>-9.5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1567095</v>
      </c>
      <c r="AP17" s="315">
        <v>106540</v>
      </c>
      <c r="AQ17" s="316">
        <v>126021</v>
      </c>
      <c r="AR17" s="317">
        <v>-15.5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10.61</v>
      </c>
      <c r="AP21" s="328">
        <v>11.29</v>
      </c>
      <c r="AQ21" s="329">
        <v>-0.68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98.9</v>
      </c>
      <c r="AP22" s="333">
        <v>95.5</v>
      </c>
      <c r="AQ22" s="334">
        <v>3.4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302776</v>
      </c>
      <c r="AP32" s="342">
        <v>20584</v>
      </c>
      <c r="AQ32" s="343">
        <v>80565</v>
      </c>
      <c r="AR32" s="344">
        <v>-74.5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202951</v>
      </c>
      <c r="AP35" s="342">
        <v>13798</v>
      </c>
      <c r="AQ35" s="343">
        <v>27422</v>
      </c>
      <c r="AR35" s="344">
        <v>-49.7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65547</v>
      </c>
      <c r="AP36" s="342">
        <v>4456</v>
      </c>
      <c r="AQ36" s="343">
        <v>3182</v>
      </c>
      <c r="AR36" s="344">
        <v>40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v>46</v>
      </c>
      <c r="AP37" s="342">
        <v>3</v>
      </c>
      <c r="AQ37" s="343">
        <v>1220</v>
      </c>
      <c r="AR37" s="344">
        <v>-99.8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t="s">
        <v>504</v>
      </c>
      <c r="AP38" s="345" t="s">
        <v>504</v>
      </c>
      <c r="AQ38" s="346">
        <v>15</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v>-633</v>
      </c>
      <c r="AP39" s="342">
        <v>-43</v>
      </c>
      <c r="AQ39" s="343">
        <v>-3624</v>
      </c>
      <c r="AR39" s="344">
        <v>-98.8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-430685</v>
      </c>
      <c r="AP40" s="342">
        <v>-29280</v>
      </c>
      <c r="AQ40" s="343">
        <v>-76316</v>
      </c>
      <c r="AR40" s="344">
        <v>-61.6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140002</v>
      </c>
      <c r="AP41" s="342">
        <v>9518</v>
      </c>
      <c r="AQ41" s="343">
        <v>32463</v>
      </c>
      <c r="AR41" s="344">
        <v>-70.7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701363</v>
      </c>
      <c r="AN51" s="364">
        <v>45463</v>
      </c>
      <c r="AO51" s="365">
        <v>-68.2</v>
      </c>
      <c r="AP51" s="366">
        <v>101693</v>
      </c>
      <c r="AQ51" s="367">
        <v>-13.9</v>
      </c>
      <c r="AR51" s="368">
        <v>-54.3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367333</v>
      </c>
      <c r="AN52" s="372">
        <v>23811</v>
      </c>
      <c r="AO52" s="373">
        <v>-66.7</v>
      </c>
      <c r="AP52" s="374">
        <v>51066</v>
      </c>
      <c r="AQ52" s="375">
        <v>-6.5</v>
      </c>
      <c r="AR52" s="376">
        <v>-60.2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785304</v>
      </c>
      <c r="AN53" s="364">
        <v>51529</v>
      </c>
      <c r="AO53" s="365">
        <v>13.3</v>
      </c>
      <c r="AP53" s="366">
        <v>93741</v>
      </c>
      <c r="AQ53" s="367">
        <v>-7.8</v>
      </c>
      <c r="AR53" s="368">
        <v>21.1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409788</v>
      </c>
      <c r="AN54" s="372">
        <v>26889</v>
      </c>
      <c r="AO54" s="373">
        <v>12.9</v>
      </c>
      <c r="AP54" s="374">
        <v>46285</v>
      </c>
      <c r="AQ54" s="375">
        <v>-9.4</v>
      </c>
      <c r="AR54" s="376">
        <v>22.3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594431</v>
      </c>
      <c r="AN55" s="364">
        <v>39508</v>
      </c>
      <c r="AO55" s="365">
        <v>-23.3</v>
      </c>
      <c r="AP55" s="366">
        <v>107537</v>
      </c>
      <c r="AQ55" s="367">
        <v>14.7</v>
      </c>
      <c r="AR55" s="368">
        <v>-38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317291</v>
      </c>
      <c r="AN56" s="372">
        <v>21088</v>
      </c>
      <c r="AO56" s="373">
        <v>-21.6</v>
      </c>
      <c r="AP56" s="374">
        <v>57923</v>
      </c>
      <c r="AQ56" s="375">
        <v>25.1</v>
      </c>
      <c r="AR56" s="376">
        <v>-46.7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951853</v>
      </c>
      <c r="AN57" s="364">
        <v>63699</v>
      </c>
      <c r="AO57" s="365">
        <v>61.2</v>
      </c>
      <c r="AP57" s="366">
        <v>113913</v>
      </c>
      <c r="AQ57" s="367">
        <v>5.9</v>
      </c>
      <c r="AR57" s="368">
        <v>55.3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504129</v>
      </c>
      <c r="AN58" s="372">
        <v>33737</v>
      </c>
      <c r="AO58" s="373">
        <v>60</v>
      </c>
      <c r="AP58" s="374">
        <v>53160</v>
      </c>
      <c r="AQ58" s="375">
        <v>-8.1999999999999993</v>
      </c>
      <c r="AR58" s="376">
        <v>68.2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1484711</v>
      </c>
      <c r="AN59" s="364">
        <v>100939</v>
      </c>
      <c r="AO59" s="365">
        <v>58.5</v>
      </c>
      <c r="AP59" s="366">
        <v>115050</v>
      </c>
      <c r="AQ59" s="367">
        <v>1</v>
      </c>
      <c r="AR59" s="368">
        <v>57.5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526454</v>
      </c>
      <c r="AN60" s="372">
        <v>35791</v>
      </c>
      <c r="AO60" s="373">
        <v>6.1</v>
      </c>
      <c r="AP60" s="374">
        <v>53792</v>
      </c>
      <c r="AQ60" s="375">
        <v>1.2</v>
      </c>
      <c r="AR60" s="376">
        <v>4.9000000000000004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903532</v>
      </c>
      <c r="AN61" s="379">
        <v>60228</v>
      </c>
      <c r="AO61" s="380">
        <v>8.3000000000000007</v>
      </c>
      <c r="AP61" s="381">
        <v>106387</v>
      </c>
      <c r="AQ61" s="382">
        <v>0</v>
      </c>
      <c r="AR61" s="368">
        <v>8.3000000000000007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424999</v>
      </c>
      <c r="AN62" s="372">
        <v>28263</v>
      </c>
      <c r="AO62" s="373">
        <v>-1.9</v>
      </c>
      <c r="AP62" s="374">
        <v>52445</v>
      </c>
      <c r="AQ62" s="375">
        <v>0.4</v>
      </c>
      <c r="AR62" s="376">
        <v>-2.2999999999999998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Fu9jypM4/F4dyr3SZXGC4iwW/uql84lXcCfjMsJeG2FUT1U0b4Nq509YjovZ56dTDhIW/HjejbDRikqZgtK+g==" saltValue="Q1aPvjmxlgDl05JaZQ5V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492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OcTLkJKnGLYGS33U9kC7eNMpX6dVHqiaBclQWnVQWQrx/fu2xcCit4gSd7qD63smyLTBGhwvnDjFNFbWLO6Mw==" saltValue="WxnVHBBrIDYoaOdFKUl6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tg8ns50viwBF5W6nwRDnLusFAVDdkI3Hm3ncLepdBTMRvt+6SYUm4Mje5qdkesWEzvMZVdEgHtpfuHa5/Ngdw==" saltValue="mpbA+voBLGROsGf0sY0s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39.96</v>
      </c>
      <c r="G47" s="12">
        <v>39.58</v>
      </c>
      <c r="H47" s="12">
        <v>42.17</v>
      </c>
      <c r="I47" s="12">
        <v>40.869999999999997</v>
      </c>
      <c r="J47" s="13">
        <v>37.619999999999997</v>
      </c>
    </row>
    <row r="48" spans="2:10" ht="57.75" customHeight="1" x14ac:dyDescent="0.15">
      <c r="B48" s="14"/>
      <c r="C48" s="1234" t="s">
        <v>4</v>
      </c>
      <c r="D48" s="1234"/>
      <c r="E48" s="1235"/>
      <c r="F48" s="15">
        <v>13.28</v>
      </c>
      <c r="G48" s="16">
        <v>15.31</v>
      </c>
      <c r="H48" s="16">
        <v>14.46</v>
      </c>
      <c r="I48" s="16">
        <v>14.72</v>
      </c>
      <c r="J48" s="17">
        <v>9.84</v>
      </c>
    </row>
    <row r="49" spans="2:10" ht="57.75" customHeight="1" thickBot="1" x14ac:dyDescent="0.2">
      <c r="B49" s="18"/>
      <c r="C49" s="1236" t="s">
        <v>5</v>
      </c>
      <c r="D49" s="1236"/>
      <c r="E49" s="1237"/>
      <c r="F49" s="19" t="s">
        <v>550</v>
      </c>
      <c r="G49" s="20">
        <v>2.8</v>
      </c>
      <c r="H49" s="20">
        <v>2.27</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dMdj/p7qBG3pwUl92xOHxTMYIgVcORbQSmrPsbeQTof9MoewhJEZ7W33i0mOCZlBMFqhjIFidPX8Vd3fInlBmA==" saltValue="6mnWFC0TXjOFf2VdHYq9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雅史</cp:lastModifiedBy>
  <cp:lastPrinted>2020-03-16T01:44:58Z</cp:lastPrinted>
  <dcterms:created xsi:type="dcterms:W3CDTF">2020-02-10T03:16:13Z</dcterms:created>
  <dcterms:modified xsi:type="dcterms:W3CDTF">2021-03-18T06:21:04Z</dcterms:modified>
  <cp:category/>
</cp:coreProperties>
</file>