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fsv2\多古町\多古町\財政課\財政係\■ 財政報告-照会\R3\16　令和元年度財政状況資料集における財務書類\多古町　合算\"/>
    </mc:Choice>
  </mc:AlternateContent>
  <xr:revisionPtr revIDLastSave="0" documentId="13_ncr:1_{CB828198-73A4-416A-BBA9-8450FABFD38A}" xr6:coauthVersionLast="43" xr6:coauthVersionMax="43" xr10:uidLastSave="{00000000-0000-0000-0000-000000000000}"/>
  <bookViews>
    <workbookView xWindow="-120" yWindow="-120" windowWidth="20730" windowHeight="11160" firstSheet="12" activeTab="14"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BE35" i="10"/>
  <c r="CO34" i="10"/>
  <c r="BW34" i="10"/>
  <c r="C34" i="10"/>
  <c r="AM34" i="10" l="1"/>
  <c r="AM35" i="10" s="1"/>
  <c r="C35" i="10"/>
  <c r="U34" i="10" s="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<sst xmlns="http://schemas.openxmlformats.org/spreadsheetml/2006/main" count="1128" uniqueCount="602">
  <si>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</si>
  <si>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</si>
  <si>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</si>
  <si>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</si>
  <si>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</si>
  <si>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</si>
  <si>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</si>
  <si>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</si>
  <si>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</si>
  <si>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</si>
  <si>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</si>
  <si>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</si>
  <si>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</si>
  <si>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</si>
  <si>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</si>
  <si>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</si>
  <si>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</si>
  <si>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</si>
  <si>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</si>
  <si>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</si>
  <si>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</si>
  <si>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</si>
  <si>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</si>
  <si>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</si>
  <si>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</si>
  <si>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</si>
  <si>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</si>
  <si>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</si>
  <si>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</si>
  <si>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</si>
  <si>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</si>
  <si>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</si>
  <si>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</si>
  <si>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</si>
  <si>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</si>
  <si>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</si>
  <si>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</si>
  <si>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</si>
  <si>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</si>
  <si>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</si>
  <si>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</si>
  <si>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</si>
  <si>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</si>
  <si>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</si>
  <si>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</si>
  <si>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</si>
  <si>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</si>
  <si>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</si>
  <si>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</si>
  <si>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</si>
  <si>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</si>
  <si>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</si>
  <si>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</si>
  <si>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</si>
  <si>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</si>
  <si>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</si>
  <si>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</si>
  <si>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</si>
  <si>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</si>
  <si>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</si>
  <si>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</si>
  <si>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</si>
  <si>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</si>
  <si>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</si>
  <si>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</si>
  <si>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</si>
  <si>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</si>
  <si>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</si>
  <si>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</si>
  <si>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</si>
  <si>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</si>
  <si>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</si>
  <si>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</si>
  <si>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</si>
  <si>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</si>
  <si>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</si>
  <si>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</si>
  <si>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</si>
  <si>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</si>
  <si>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</si>
  <si>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</si>
  <si>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</si>
  <si>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</si>
  <si>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</si>
  <si>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</si>
  <si>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Ⅲ－０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</si>
  <si>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</si>
  <si>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</si>
  <si>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</si>
  <si>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</si>
  <si>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</si>
  <si>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</si>
  <si>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</si>
  <si>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</si>
  <si>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</si>
  <si>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</si>
  <si>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</si>
  <si>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</si>
  <si>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多古町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</si>
  <si>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</si>
  <si>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</si>
  <si>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</si>
  <si>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</si>
  <si>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</si>
  <si>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</si>
  <si>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</si>
  <si>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</si>
  <si>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</si>
  <si>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</si>
  <si>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</si>
  <si>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</si>
  <si>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</si>
  <si>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</si>
  <si>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</si>
  <si>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</si>
  <si>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</si>
  <si>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</si>
  <si>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</si>
  <si>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</si>
  <si>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</si>
  <si>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</si>
  <si>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</si>
  <si>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</si>
  <si>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</si>
  <si>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</si>
  <si>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</si>
  <si>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</si>
  <si>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</si>
  <si>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</si>
  <si>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</si>
  <si>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</si>
  <si>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</si>
  <si>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</si>
  <si>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</si>
  <si>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</si>
  <si>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</si>
  <si>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</si>
  <si>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</si>
  <si>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</si>
  <si>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</si>
  <si>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</si>
  <si>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</si>
  <si>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</si>
  <si>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</si>
  <si>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</si>
  <si>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</si>
  <si>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</si>
  <si>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</si>
  <si>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</si>
  <si>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</si>
  <si>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</si>
  <si>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</si>
  <si>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</si>
  <si>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</si>
  <si>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</si>
  <si>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</si>
  <si>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</si>
  <si>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</si>
  <si>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</si>
  <si>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</si>
  <si>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</si>
  <si>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</si>
  <si>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</si>
  <si>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</si>
  <si>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</si>
  <si>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</si>
  <si>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</si>
  <si>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</si>
  <si>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</si>
  <si>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</si>
  <si>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</si>
  <si>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</si>
  <si>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</si>
  <si>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</si>
  <si>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</si>
  <si>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</si>
  <si>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</si>
  <si>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</si>
  <si>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</si>
  <si>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</si>
  <si>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</si>
  <si>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</si>
  <si>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</si>
  <si>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</si>
  <si>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</si>
  <si>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</si>
  <si>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</si>
  <si>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</si>
  <si>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</si>
  <si>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</si>
  <si>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</si>
  <si>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</si>
  <si>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</si>
  <si>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</si>
  <si>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</si>
  <si>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</si>
  <si>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</si>
  <si>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</si>
  <si>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</si>
  <si>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</si>
  <si>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</si>
  <si>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</si>
  <si>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</si>
  <si>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</si>
  <si>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</si>
  <si>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</si>
  <si>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</si>
  <si>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</si>
  <si>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</si>
  <si>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</si>
  <si>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</si>
  <si>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</si>
  <si>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千葉県多古町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</si>
  <si>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</si>
  <si>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</si>
  <si>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</si>
  <si>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</si>
  <si>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</si>
  <si>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</si>
  <si>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</si>
  <si>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</si>
  <si>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</si>
  <si>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</si>
  <si>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</si>
  <si>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</si>
  <si>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</si>
  <si>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</si>
  <si>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</si>
  <si>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</si>
  <si>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</si>
  <si>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</si>
  <si>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</si>
  <si>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</si>
  <si>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</si>
  <si>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</si>
  <si>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</si>
  <si>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</si>
  <si>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</si>
  <si>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</si>
  <si>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</si>
  <si>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</si>
  <si>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</si>
  <si>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</si>
  <si>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</si>
  <si>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</si>
  <si>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</si>
  <si>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</si>
  <si>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</si>
  <si>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</si>
  <si>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</si>
  <si>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</si>
  <si>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</si>
  <si>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</si>
  <si>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</si>
  <si>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</si>
  <si>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</si>
  <si>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</si>
  <si>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</si>
  <si>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</si>
  <si>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</si>
  <si>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</si>
  <si>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</si>
  <si>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</si>
  <si>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</si>
  <si>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</si>
  <si>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</si>
  <si>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</si>
  <si>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</si>
  <si>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</si>
  <si>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</si>
  <si>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</si>
  <si>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</si>
  <si>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</si>
  <si>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</si>
  <si>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</si>
  <si>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</si>
  <si>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</si>
  <si>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</si>
  <si>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</si>
  <si>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</si>
  <si>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</si>
  <si>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</si>
  <si>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</si>
  <si>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</si>
  <si>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</si>
  <si>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</si>
  <si>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</si>
  <si>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</si>
  <si>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</si>
  <si>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</si>
  <si>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</si>
  <si>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</si>
  <si>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</si>
  <si>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</si>
  <si>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</si>
  <si>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</si>
  <si>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</si>
  <si>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</si>
  <si>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</si>
  <si>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</si>
  <si>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</si>
  <si>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</si>
  <si>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</si>
  <si>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</si>
  <si>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</si>
  <si>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</si>
  <si>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</si>
  <si>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</si>
  <si>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</si>
  <si>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</si>
  <si>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</si>
  <si>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</si>
  <si>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</si>
  <si>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</si>
  <si>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</si>
  <si>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</si>
  <si>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</si>
  <si>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</si>
  <si>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</si>
  <si>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</si>
  <si>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</si>
  <si>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</si>
  <si>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</si>
  <si>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</si>
  <si>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</si>
  <si>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</si>
  <si>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</si>
  <si>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</si>
  <si>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</si>
  <si>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</si>
  <si>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</si>
  <si>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</si>
  <si>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</si>
  <si>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</si>
  <si>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</si>
  <si>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</si>
  <si>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</si>
  <si>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</si>
  <si>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</si>
  <si>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</si>
  <si>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</si>
  <si>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</si>
  <si>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</si>
  <si>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</si>
  <si>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</si>
  <si>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</si>
  <si>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</si>
  <si>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</si>
  <si>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</si>
  <si>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</si>
  <si>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</si>
  <si>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</si>
  <si>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</si>
  <si>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</si>
  <si>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</si>
  <si>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</si>
  <si>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</si>
  <si>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</si>
  <si>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</si>
  <si>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</si>
  <si>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</si>
  <si>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</si>
  <si>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</si>
  <si>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</si>
  <si>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</si>
  <si>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</si>
  <si>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千葉県多古町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</si>
  <si>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</si>
  <si>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</si>
  <si>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</si>
  <si>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</si>
  <si>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</si>
  <si>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</si>
  <si>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</si>
  <si>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</si>
  <si>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</si>
  <si>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</si>
  <si>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</si>
  <si>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</si>
  <si>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</si>
  <si>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</si>
  <si>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</si>
  <si>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</si>
  <si>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</si>
  <si>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</si>
  <si>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</si>
  <si>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</si>
  <si>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学校給食センター事業特別会計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</si>
  <si>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</si>
  <si>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</si>
  <si>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</si>
  <si>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</si>
  <si>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</si>
  <si>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</si>
  <si>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</si>
  <si>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</si>
  <si>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</si>
  <si>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</si>
  <si>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</si>
  <si>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</si>
  <si>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</si>
  <si>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</si>
  <si>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</si>
  <si>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</si>
  <si>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</si>
  <si>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</si>
  <si>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国保多古中央病院事業会計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</si>
  <si>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</si>
  <si>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</si>
  <si>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</si>
  <si>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</si>
  <si>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</si>
  <si>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</si>
  <si>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</si>
  <si>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</si>
  <si>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</si>
  <si>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</si>
  <si>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</si>
  <si>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</si>
  <si>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</si>
  <si>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</si>
  <si>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</si>
  <si>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</si>
  <si>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</si>
  <si>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</si>
  <si>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</si>
  <si>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</si>
  <si>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</si>
  <si>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</si>
  <si>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</si>
  <si>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</si>
  <si>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</si>
  <si>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</si>
  <si>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</si>
  <si>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</si>
  <si>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</si>
  <si>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</si>
  <si>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</si>
  <si>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</si>
  <si>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</si>
  <si>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</si>
  <si>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</si>
  <si>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</si>
  <si>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</si>
  <si>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</si>
  <si>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</si>
  <si>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</si>
  <si>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</si>
  <si>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</si>
  <si>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</si>
  <si>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</si>
  <si>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</si>
  <si>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</si>
  <si>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</si>
  <si>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</si>
  <si>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</si>
  <si>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</si>
  <si>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</si>
  <si>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</si>
  <si>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</si>
  <si>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</si>
  <si>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</si>
  <si>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</si>
  <si>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国保多古中央病院事業会計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</si>
  <si>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</si>
  <si>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</si>
  <si>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</si>
  <si>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</si>
  <si>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</si>
  <si>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</si>
  <si>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</si>
  <si>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</si>
  <si>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</si>
  <si>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</si>
  <si>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</si>
  <si>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</si>
  <si>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</si>
  <si>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</si>
  <si>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</si>
  <si>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</si>
  <si>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</si>
  <si>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</si>
  <si>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</si>
  <si>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</si>
  <si>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</si>
  <si>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</si>
  <si>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</si>
  <si>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</si>
  <si>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</si>
  <si>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</si>
  <si>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</si>
  <si>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</si>
  <si>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</si>
  <si>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</si>
  <si>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</si>
  <si>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</si>
  <si>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</si>
  <si>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</si>
  <si>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</si>
  <si>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</si>
  <si>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</si>
  <si>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</si>
  <si>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</si>
  <si>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</si>
  <si>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</si>
  <si>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</si>
  <si>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</si>
  <si>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</si>
  <si>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</si>
  <si>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</si>
  <si>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</si>
  <si>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</si>
  <si>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</si>
  <si>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</si>
  <si>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</si>
  <si>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</si>
  <si>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</si>
  <si>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</si>
  <si>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</si>
  <si>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</si>
  <si>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</si>
  <si>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</si>
  <si>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</si>
  <si>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</si>
  <si>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</si>
  <si>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</si>
  <si>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</si>
  <si>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</si>
  <si>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</si>
  <si>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</si>
  <si>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</si>
  <si>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</si>
  <si>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</si>
  <si>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</si>
  <si>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</si>
  <si>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</si>
  <si>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</si>
  <si>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</si>
  <si>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</si>
  <si>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</si>
  <si>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</si>
  <si>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</si>
  <si>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</si>
  <si>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</si>
  <si>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</si>
  <si>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</si>
  <si>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</si>
  <si>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</si>
  <si>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</si>
  <si>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</si>
  <si>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</si>
  <si>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</si>
  <si>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</si>
  <si>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</si>
  <si>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1.76</t>
  </si>
  <si>
    <t>▲ 7.73</t>
  </si>
  <si>
    <t>▲ 7.11</t>
  </si>
  <si>
    <t>一般会計</t>
  </si>
  <si>
    <t>水道事業会計</t>
  </si>
  <si>
    <t>介護保険事業特別会計</t>
  </si>
  <si>
    <t>国民健康保険事業特別会計</t>
  </si>
  <si>
    <t>国保多古中央病院事業会計</t>
  </si>
  <si>
    <t>農業集落排水事業特別会計</t>
  </si>
  <si>
    <t>学校給食センター事業特別会計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</si>
  <si>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</si>
  <si>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</si>
  <si>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</si>
  <si>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</si>
  <si>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</si>
  <si>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</si>
  <si>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</si>
  <si>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</si>
  <si>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</si>
  <si>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道路整備基金</t>
    <rPh sb="0" eb="2">
      <t>ドウロ</t>
    </rPh>
    <rPh sb="2" eb="4">
      <t>セイビ</t>
    </rPh>
    <rPh sb="4" eb="6">
      <t>キキン</t>
    </rPh>
    <phoneticPr fontId="5"/>
  </si>
  <si>
    <t>房総導水路栗山川沿岸補償施設基金</t>
    <rPh sb="0" eb="2">
      <t>ボウソウ</t>
    </rPh>
    <rPh sb="2" eb="5">
      <t>ドウスイロ</t>
    </rPh>
    <rPh sb="5" eb="7">
      <t>クリヤマ</t>
    </rPh>
    <rPh sb="7" eb="8">
      <t>ガワ</t>
    </rPh>
    <rPh sb="8" eb="10">
      <t>エンガン</t>
    </rPh>
    <rPh sb="10" eb="12">
      <t>ホショウ</t>
    </rPh>
    <rPh sb="12" eb="14">
      <t>シセツ</t>
    </rPh>
    <rPh sb="14" eb="16">
      <t>キキン</t>
    </rPh>
    <phoneticPr fontId="5"/>
  </si>
  <si>
    <t>ふるさと創生基金</t>
    <rPh sb="4" eb="6">
      <t>ソウセイ</t>
    </rPh>
    <rPh sb="6" eb="8">
      <t>キキン</t>
    </rPh>
    <phoneticPr fontId="5"/>
  </si>
  <si>
    <t>子どもの未来応援基金</t>
    <rPh sb="0" eb="1">
      <t>コ</t>
    </rPh>
    <rPh sb="4" eb="6">
      <t>ミライ</t>
    </rPh>
    <rPh sb="6" eb="8">
      <t>オウエン</t>
    </rPh>
    <rPh sb="8" eb="10">
      <t>キキン</t>
    </rPh>
    <phoneticPr fontId="5"/>
  </si>
  <si>
    <t>空港周辺整備基金</t>
    <rPh sb="0" eb="2">
      <t>クウコウ</t>
    </rPh>
    <rPh sb="2" eb="4">
      <t>シュウヘン</t>
    </rPh>
    <rPh sb="4" eb="6">
      <t>セイビ</t>
    </rPh>
    <rPh sb="6" eb="8">
      <t>キキン</t>
    </rPh>
    <phoneticPr fontId="5"/>
  </si>
  <si>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</si>
  <si>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</si>
  <si>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</si>
  <si>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</si>
  <si>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香取広域市町村圏事務組合</t>
    <rPh sb="0" eb="2">
      <t>カトリ</t>
    </rPh>
    <rPh sb="2" eb="4">
      <t>コウイキ</t>
    </rPh>
    <rPh sb="4" eb="7">
      <t>シチョウソン</t>
    </rPh>
    <rPh sb="7" eb="8">
      <t>ケン</t>
    </rPh>
    <rPh sb="8" eb="10">
      <t>ジム</t>
    </rPh>
    <rPh sb="10" eb="12">
      <t>クミアイ</t>
    </rPh>
    <phoneticPr fontId="2"/>
  </si>
  <si>
    <t>匝瑳市ほか二町環境衛生組合</t>
    <rPh sb="0" eb="3">
      <t>ソウサシ</t>
    </rPh>
    <rPh sb="5" eb="7">
      <t>ニチョウ</t>
    </rPh>
    <rPh sb="7" eb="9">
      <t>カンキョウ</t>
    </rPh>
    <rPh sb="9" eb="11">
      <t>エイセイ</t>
    </rPh>
    <rPh sb="11" eb="13">
      <t>クミアイ</t>
    </rPh>
    <phoneticPr fontId="2"/>
  </si>
  <si>
    <t>東総衛生組合</t>
    <rPh sb="0" eb="2">
      <t>トウソウ</t>
    </rPh>
    <rPh sb="2" eb="4">
      <t>エイセイ</t>
    </rPh>
    <rPh sb="4" eb="6">
      <t>クミアイ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</si>
  <si>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</si>
  <si>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</si>
  <si>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多古</t>
    <rPh sb="0" eb="2">
      <t>タコ</t>
    </rPh>
    <phoneticPr fontId="2"/>
  </si>
  <si>
    <t>ティ・ティ・エス</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</si>
  <si>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</si>
  <si>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</si>
  <si>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</si>
  <si>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</si>
  <si>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平成27年度以降将来負担比率なしとなっている。
　将来負担を小さくするだけでなく、世代間の公平性を考慮したうえで、計画的な地方債発行と施設の長寿命化に努めていく。
</t>
    <rPh sb="9" eb="11">
      <t>ショウライ</t>
    </rPh>
    <rPh sb="11" eb="13">
      <t>フタン</t>
    </rPh>
    <rPh sb="68" eb="70">
      <t>シセツ</t>
    </rPh>
    <rPh sb="71" eb="75">
      <t>チョウジュミョウカ</t>
    </rPh>
    <rPh sb="76" eb="77">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</si>
  <si>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</si>
  <si>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</si>
  <si>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</si>
  <si>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</si>
  <si>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</si>
  <si>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</si>
  <si>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平成27年度以降将来負担比率なしとなっている。
　将来負担を小さくするだけでなく、世代間の公平性を考慮したうえで、計画的地方債発行に努めていく。</t>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</si>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</sst>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ACA9D003-27D6-4E1F-941F-0B85EBDBCE21}"/>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93741</c:v>
                </c:pt>
                <c:pt idx="1">
                  <c:v>107537</c:v>
                </c:pt>
                <c:pt idx="2">
                  <c:v>113913</c:v>
                </c:pt>
                <c:pt idx="3">
                  <c:v>115050</c:v>
                </c:pt>
                <c:pt idx="4">
                  <c:v>118252</c:v>
                </c:pt>
              </c:numCache>
            </c:numRef>
          </c:val>
          <c:smooth val="0"/>
          <c:extLst>
            <c:ext xmlns:c16="http://schemas.microsoft.com/office/drawing/2014/chart" uri="{C3380CC4-5D6E-409C-BE32-E72D297353CC}">
              <c16:uniqueId val="{00000000-07E2-409F-9879-D3009DD980D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51529</c:v>
                </c:pt>
                <c:pt idx="1">
                  <c:v>39508</c:v>
                </c:pt>
                <c:pt idx="2">
                  <c:v>63699</c:v>
                </c:pt>
                <c:pt idx="3">
                  <c:v>100939</c:v>
                </c:pt>
                <c:pt idx="4">
                  <c:v>32216</c:v>
                </c:pt>
              </c:numCache>
            </c:numRef>
          </c:val>
          <c:smooth val="0"/>
          <c:extLst>
            <c:ext xmlns:c16="http://schemas.microsoft.com/office/drawing/2014/chart" uri="{C3380CC4-5D6E-409C-BE32-E72D297353CC}">
              <c16:uniqueId val="{00000001-07E2-409F-9879-D3009DD980D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15.31</c:v>
                </c:pt>
                <c:pt idx="1">
                  <c:v>14.46</c:v>
                </c:pt>
                <c:pt idx="2">
                  <c:v>14.72</c:v>
                </c:pt>
                <c:pt idx="3">
                  <c:v>9.84</c:v>
                </c:pt>
                <c:pt idx="4">
                  <c:v>11.07</c:v>
                </c:pt>
              </c:numCache>
            </c:numRef>
          </c:val>
          <c:extLst>
            <c:ext xmlns:c16="http://schemas.microsoft.com/office/drawing/2014/chart" uri="{C3380CC4-5D6E-409C-BE32-E72D297353CC}">
              <c16:uniqueId val="{00000000-4395-49C6-B6B3-6FFF8C18DEA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39.58</c:v>
                </c:pt>
                <c:pt idx="1">
                  <c:v>42.17</c:v>
                </c:pt>
                <c:pt idx="2">
                  <c:v>40.869999999999997</c:v>
                </c:pt>
                <c:pt idx="3">
                  <c:v>37.619999999999997</c:v>
                </c:pt>
                <c:pt idx="4">
                  <c:v>30.07</c:v>
                </c:pt>
              </c:numCache>
            </c:numRef>
          </c:val>
          <c:extLst>
            <c:ext xmlns:c16="http://schemas.microsoft.com/office/drawing/2014/chart" uri="{C3380CC4-5D6E-409C-BE32-E72D297353CC}">
              <c16:uniqueId val="{00000001-4395-49C6-B6B3-6FFF8C18DEA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2.8</c:v>
                </c:pt>
                <c:pt idx="1">
                  <c:v>2.27</c:v>
                </c:pt>
                <c:pt idx="2">
                  <c:v>-1.76</c:v>
                </c:pt>
                <c:pt idx="3">
                  <c:v>-7.73</c:v>
                </c:pt>
                <c:pt idx="4">
                  <c:v>-7.11</c:v>
                </c:pt>
              </c:numCache>
            </c:numRef>
          </c:val>
          <c:smooth val="0"/>
          <c:extLst>
            <c:ext xmlns:c16="http://schemas.microsoft.com/office/drawing/2014/chart" uri="{C3380CC4-5D6E-409C-BE32-E72D297353CC}">
              <c16:uniqueId val="{00000002-4395-49C6-B6B3-6FFF8C18DEA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9B9-471E-BD8D-E4D0EFB6770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9B9-471E-BD8D-E4D0EFB67701}"/>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c:v>
                </c:pt>
                <c:pt idx="4">
                  <c:v>#N/A</c:v>
                </c:pt>
                <c:pt idx="5">
                  <c:v>0.01</c:v>
                </c:pt>
                <c:pt idx="6">
                  <c:v>#N/A</c:v>
                </c:pt>
                <c:pt idx="7">
                  <c:v>0.02</c:v>
                </c:pt>
                <c:pt idx="8">
                  <c:v>#N/A</c:v>
                </c:pt>
                <c:pt idx="9">
                  <c:v>0.03</c:v>
                </c:pt>
              </c:numCache>
            </c:numRef>
          </c:val>
          <c:extLst>
            <c:ext xmlns:c16="http://schemas.microsoft.com/office/drawing/2014/chart" uri="{C3380CC4-5D6E-409C-BE32-E72D297353CC}">
              <c16:uniqueId val="{00000002-D9B9-471E-BD8D-E4D0EFB67701}"/>
            </c:ext>
          </c:extLst>
        </c:ser>
        <c:ser>
          <c:idx val="3"/>
          <c:order val="3"/>
          <c:tx>
            <c:strRef>
              <c:f>データシート!$A$30</c:f>
              <c:strCache>
                <c:ptCount val="1"/>
                <c:pt idx="0">
                  <c:v>学校給食センター事業特別会計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0.12</c:v>
                </c:pt>
                <c:pt idx="2">
                  <c:v>#N/A</c:v>
                </c:pt>
                <c:pt idx="3">
                  <c:v>0.09</c:v>
                </c:pt>
                <c:pt idx="4">
                  <c:v>#N/A</c:v>
                </c:pt>
                <c:pt idx="5">
                  <c:v>0.08</c:v>
                </c:pt>
                <c:pt idx="6">
                  <c:v>#N/A</c:v>
                </c:pt>
                <c:pt idx="7">
                  <c:v>0.06</c:v>
                </c:pt>
                <c:pt idx="8">
                  <c:v>#N/A</c:v>
                </c:pt>
                <c:pt idx="9">
                  <c:v>0.1</c:v>
                </c:pt>
              </c:numCache>
            </c:numRef>
          </c:val>
          <c:extLst>
            <c:ext xmlns:c16="http://schemas.microsoft.com/office/drawing/2014/chart" uri="{C3380CC4-5D6E-409C-BE32-E72D297353CC}">
              <c16:uniqueId val="{00000003-D9B9-471E-BD8D-E4D0EFB67701}"/>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0.12</c:v>
                </c:pt>
                <c:pt idx="2">
                  <c:v>#N/A</c:v>
                </c:pt>
                <c:pt idx="3">
                  <c:v>0.14000000000000001</c:v>
                </c:pt>
                <c:pt idx="4">
                  <c:v>#N/A</c:v>
                </c:pt>
                <c:pt idx="5">
                  <c:v>0.08</c:v>
                </c:pt>
                <c:pt idx="6">
                  <c:v>#N/A</c:v>
                </c:pt>
                <c:pt idx="7">
                  <c:v>0.14000000000000001</c:v>
                </c:pt>
                <c:pt idx="8">
                  <c:v>#N/A</c:v>
                </c:pt>
                <c:pt idx="9">
                  <c:v>0.18</c:v>
                </c:pt>
              </c:numCache>
            </c:numRef>
          </c:val>
          <c:extLst>
            <c:ext xmlns:c16="http://schemas.microsoft.com/office/drawing/2014/chart" uri="{C3380CC4-5D6E-409C-BE32-E72D297353CC}">
              <c16:uniqueId val="{00000004-D9B9-471E-BD8D-E4D0EFB67701}"/>
            </c:ext>
          </c:extLst>
        </c:ser>
        <c:ser>
          <c:idx val="5"/>
          <c:order val="5"/>
          <c:tx>
            <c:strRef>
              <c:f>データシート!$A$32</c:f>
              <c:strCache>
                <c:ptCount val="1"/>
                <c:pt idx="0">
                  <c:v>国保多古中央病院事業会計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18.63</c:v>
                </c:pt>
                <c:pt idx="2">
                  <c:v>#N/A</c:v>
                </c:pt>
                <c:pt idx="3">
                  <c:v>16.23</c:v>
                </c:pt>
                <c:pt idx="4">
                  <c:v>#N/A</c:v>
                </c:pt>
                <c:pt idx="5">
                  <c:v>9.86</c:v>
                </c:pt>
                <c:pt idx="6">
                  <c:v>#N/A</c:v>
                </c:pt>
                <c:pt idx="7">
                  <c:v>4.74</c:v>
                </c:pt>
                <c:pt idx="8">
                  <c:v>#N/A</c:v>
                </c:pt>
                <c:pt idx="9">
                  <c:v>1.07</c:v>
                </c:pt>
              </c:numCache>
            </c:numRef>
          </c:val>
          <c:extLst>
            <c:ext xmlns:c16="http://schemas.microsoft.com/office/drawing/2014/chart" uri="{C3380CC4-5D6E-409C-BE32-E72D297353CC}">
              <c16:uniqueId val="{00000005-D9B9-471E-BD8D-E4D0EFB67701}"/>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6.53</c:v>
                </c:pt>
                <c:pt idx="2">
                  <c:v>#N/A</c:v>
                </c:pt>
                <c:pt idx="3">
                  <c:v>5.26</c:v>
                </c:pt>
                <c:pt idx="4">
                  <c:v>#N/A</c:v>
                </c:pt>
                <c:pt idx="5">
                  <c:v>4.79</c:v>
                </c:pt>
                <c:pt idx="6">
                  <c:v>#N/A</c:v>
                </c:pt>
                <c:pt idx="7">
                  <c:v>5.29</c:v>
                </c:pt>
                <c:pt idx="8">
                  <c:v>#N/A</c:v>
                </c:pt>
                <c:pt idx="9">
                  <c:v>1.65</c:v>
                </c:pt>
              </c:numCache>
            </c:numRef>
          </c:val>
          <c:extLst>
            <c:ext xmlns:c16="http://schemas.microsoft.com/office/drawing/2014/chart" uri="{C3380CC4-5D6E-409C-BE32-E72D297353CC}">
              <c16:uniqueId val="{00000006-D9B9-471E-BD8D-E4D0EFB67701}"/>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2.96</c:v>
                </c:pt>
                <c:pt idx="2">
                  <c:v>#N/A</c:v>
                </c:pt>
                <c:pt idx="3">
                  <c:v>3.64</c:v>
                </c:pt>
                <c:pt idx="4">
                  <c:v>#N/A</c:v>
                </c:pt>
                <c:pt idx="5">
                  <c:v>4.9000000000000004</c:v>
                </c:pt>
                <c:pt idx="6">
                  <c:v>#N/A</c:v>
                </c:pt>
                <c:pt idx="7">
                  <c:v>2.13</c:v>
                </c:pt>
                <c:pt idx="8">
                  <c:v>#N/A</c:v>
                </c:pt>
                <c:pt idx="9">
                  <c:v>1.66</c:v>
                </c:pt>
              </c:numCache>
            </c:numRef>
          </c:val>
          <c:extLst>
            <c:ext xmlns:c16="http://schemas.microsoft.com/office/drawing/2014/chart" uri="{C3380CC4-5D6E-409C-BE32-E72D297353CC}">
              <c16:uniqueId val="{00000007-D9B9-471E-BD8D-E4D0EFB6770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10.41</c:v>
                </c:pt>
                <c:pt idx="2">
                  <c:v>#N/A</c:v>
                </c:pt>
                <c:pt idx="3">
                  <c:v>9.85</c:v>
                </c:pt>
                <c:pt idx="4">
                  <c:v>#N/A</c:v>
                </c:pt>
                <c:pt idx="5">
                  <c:v>9.07</c:v>
                </c:pt>
                <c:pt idx="6">
                  <c:v>#N/A</c:v>
                </c:pt>
                <c:pt idx="7">
                  <c:v>8.82</c:v>
                </c:pt>
                <c:pt idx="8">
                  <c:v>#N/A</c:v>
                </c:pt>
                <c:pt idx="9">
                  <c:v>8.5399999999999991</c:v>
                </c:pt>
              </c:numCache>
            </c:numRef>
          </c:val>
          <c:extLst>
            <c:ext xmlns:c16="http://schemas.microsoft.com/office/drawing/2014/chart" uri="{C3380CC4-5D6E-409C-BE32-E72D297353CC}">
              <c16:uniqueId val="{00000008-D9B9-471E-BD8D-E4D0EFB6770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15.18</c:v>
                </c:pt>
                <c:pt idx="2">
                  <c:v>#N/A</c:v>
                </c:pt>
                <c:pt idx="3">
                  <c:v>14.36</c:v>
                </c:pt>
                <c:pt idx="4">
                  <c:v>#N/A</c:v>
                </c:pt>
                <c:pt idx="5">
                  <c:v>14.63</c:v>
                </c:pt>
                <c:pt idx="6">
                  <c:v>#N/A</c:v>
                </c:pt>
                <c:pt idx="7">
                  <c:v>9.7799999999999994</c:v>
                </c:pt>
                <c:pt idx="8">
                  <c:v>#N/A</c:v>
                </c:pt>
                <c:pt idx="9">
                  <c:v>10.96</c:v>
                </c:pt>
              </c:numCache>
            </c:numRef>
          </c:val>
          <c:extLst>
            <c:ext xmlns:c16="http://schemas.microsoft.com/office/drawing/2014/chart" uri="{C3380CC4-5D6E-409C-BE32-E72D297353CC}">
              <c16:uniqueId val="{00000009-D9B9-471E-BD8D-E4D0EFB6770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408</c:v>
                </c:pt>
                <c:pt idx="5">
                  <c:v>466</c:v>
                </c:pt>
                <c:pt idx="8">
                  <c:v>436</c:v>
                </c:pt>
                <c:pt idx="11">
                  <c:v>432</c:v>
                </c:pt>
                <c:pt idx="14">
                  <c:v>432</c:v>
                </c:pt>
              </c:numCache>
            </c:numRef>
          </c:val>
          <c:extLst>
            <c:ext xmlns:c16="http://schemas.microsoft.com/office/drawing/2014/chart" uri="{C3380CC4-5D6E-409C-BE32-E72D297353CC}">
              <c16:uniqueId val="{00000000-886C-4B3D-AE95-BE30B9EDB8E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86C-4B3D-AE95-BE30B9EDB8E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86C-4B3D-AE95-BE30B9EDB8E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76</c:v>
                </c:pt>
                <c:pt idx="3">
                  <c:v>84</c:v>
                </c:pt>
                <c:pt idx="6">
                  <c:v>70</c:v>
                </c:pt>
                <c:pt idx="9">
                  <c:v>66</c:v>
                </c:pt>
                <c:pt idx="12">
                  <c:v>67</c:v>
                </c:pt>
              </c:numCache>
            </c:numRef>
          </c:val>
          <c:extLst>
            <c:ext xmlns:c16="http://schemas.microsoft.com/office/drawing/2014/chart" uri="{C3380CC4-5D6E-409C-BE32-E72D297353CC}">
              <c16:uniqueId val="{00000003-886C-4B3D-AE95-BE30B9EDB8E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204</c:v>
                </c:pt>
                <c:pt idx="3">
                  <c:v>202</c:v>
                </c:pt>
                <c:pt idx="6">
                  <c:v>211</c:v>
                </c:pt>
                <c:pt idx="9">
                  <c:v>203</c:v>
                </c:pt>
                <c:pt idx="12">
                  <c:v>218</c:v>
                </c:pt>
              </c:numCache>
            </c:numRef>
          </c:val>
          <c:extLst>
            <c:ext xmlns:c16="http://schemas.microsoft.com/office/drawing/2014/chart" uri="{C3380CC4-5D6E-409C-BE32-E72D297353CC}">
              <c16:uniqueId val="{00000004-886C-4B3D-AE95-BE30B9EDB8E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86C-4B3D-AE95-BE30B9EDB8E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86C-4B3D-AE95-BE30B9EDB8E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293</c:v>
                </c:pt>
                <c:pt idx="3">
                  <c:v>289</c:v>
                </c:pt>
                <c:pt idx="6">
                  <c:v>313</c:v>
                </c:pt>
                <c:pt idx="9">
                  <c:v>303</c:v>
                </c:pt>
                <c:pt idx="12">
                  <c:v>371</c:v>
                </c:pt>
              </c:numCache>
            </c:numRef>
          </c:val>
          <c:extLst>
            <c:ext xmlns:c16="http://schemas.microsoft.com/office/drawing/2014/chart" uri="{C3380CC4-5D6E-409C-BE32-E72D297353CC}">
              <c16:uniqueId val="{00000007-886C-4B3D-AE95-BE30B9EDB8E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165</c:v>
                </c:pt>
                <c:pt idx="2">
                  <c:v>#N/A</c:v>
                </c:pt>
                <c:pt idx="3">
                  <c:v>#N/A</c:v>
                </c:pt>
                <c:pt idx="4">
                  <c:v>109</c:v>
                </c:pt>
                <c:pt idx="5">
                  <c:v>#N/A</c:v>
                </c:pt>
                <c:pt idx="6">
                  <c:v>#N/A</c:v>
                </c:pt>
                <c:pt idx="7">
                  <c:v>158</c:v>
                </c:pt>
                <c:pt idx="8">
                  <c:v>#N/A</c:v>
                </c:pt>
                <c:pt idx="9">
                  <c:v>#N/A</c:v>
                </c:pt>
                <c:pt idx="10">
                  <c:v>140</c:v>
                </c:pt>
                <c:pt idx="11">
                  <c:v>#N/A</c:v>
                </c:pt>
                <c:pt idx="12">
                  <c:v>#N/A</c:v>
                </c:pt>
                <c:pt idx="13">
                  <c:v>224</c:v>
                </c:pt>
                <c:pt idx="14">
                  <c:v>#N/A</c:v>
                </c:pt>
              </c:numCache>
            </c:numRef>
          </c:val>
          <c:smooth val="0"/>
          <c:extLst>
            <c:ext xmlns:c16="http://schemas.microsoft.com/office/drawing/2014/chart" uri="{C3380CC4-5D6E-409C-BE32-E72D297353CC}">
              <c16:uniqueId val="{00000008-886C-4B3D-AE95-BE30B9EDB8E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4955</c:v>
                </c:pt>
                <c:pt idx="5">
                  <c:v>4946</c:v>
                </c:pt>
                <c:pt idx="8">
                  <c:v>4868</c:v>
                </c:pt>
                <c:pt idx="11">
                  <c:v>4793</c:v>
                </c:pt>
                <c:pt idx="14">
                  <c:v>4650</c:v>
                </c:pt>
              </c:numCache>
            </c:numRef>
          </c:val>
          <c:extLst>
            <c:ext xmlns:c16="http://schemas.microsoft.com/office/drawing/2014/chart" uri="{C3380CC4-5D6E-409C-BE32-E72D297353CC}">
              <c16:uniqueId val="{00000000-E066-420D-A8E7-FE947DC2C64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E066-420D-A8E7-FE947DC2C64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2781</c:v>
                </c:pt>
                <c:pt idx="5">
                  <c:v>2963</c:v>
                </c:pt>
                <c:pt idx="8">
                  <c:v>3096</c:v>
                </c:pt>
                <c:pt idx="11">
                  <c:v>2929</c:v>
                </c:pt>
                <c:pt idx="14">
                  <c:v>2770</c:v>
                </c:pt>
              </c:numCache>
            </c:numRef>
          </c:val>
          <c:extLst>
            <c:ext xmlns:c16="http://schemas.microsoft.com/office/drawing/2014/chart" uri="{C3380CC4-5D6E-409C-BE32-E72D297353CC}">
              <c16:uniqueId val="{00000002-E066-420D-A8E7-FE947DC2C64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066-420D-A8E7-FE947DC2C64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066-420D-A8E7-FE947DC2C64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066-420D-A8E7-FE947DC2C64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1259</c:v>
                </c:pt>
                <c:pt idx="3">
                  <c:v>1183</c:v>
                </c:pt>
                <c:pt idx="6">
                  <c:v>1121</c:v>
                </c:pt>
                <c:pt idx="9">
                  <c:v>1031</c:v>
                </c:pt>
                <c:pt idx="12">
                  <c:v>933</c:v>
                </c:pt>
              </c:numCache>
            </c:numRef>
          </c:val>
          <c:extLst>
            <c:ext xmlns:c16="http://schemas.microsoft.com/office/drawing/2014/chart" uri="{C3380CC4-5D6E-409C-BE32-E72D297353CC}">
              <c16:uniqueId val="{00000006-E066-420D-A8E7-FE947DC2C64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380</c:v>
                </c:pt>
                <c:pt idx="3">
                  <c:v>314</c:v>
                </c:pt>
                <c:pt idx="6">
                  <c:v>268</c:v>
                </c:pt>
                <c:pt idx="9">
                  <c:v>219</c:v>
                </c:pt>
                <c:pt idx="12">
                  <c:v>194</c:v>
                </c:pt>
              </c:numCache>
            </c:numRef>
          </c:val>
          <c:extLst>
            <c:ext xmlns:c16="http://schemas.microsoft.com/office/drawing/2014/chart" uri="{C3380CC4-5D6E-409C-BE32-E72D297353CC}">
              <c16:uniqueId val="{00000007-E066-420D-A8E7-FE947DC2C64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1844</c:v>
                </c:pt>
                <c:pt idx="3">
                  <c:v>1708</c:v>
                </c:pt>
                <c:pt idx="6">
                  <c:v>2335</c:v>
                </c:pt>
                <c:pt idx="9">
                  <c:v>2196</c:v>
                </c:pt>
                <c:pt idx="12">
                  <c:v>1952</c:v>
                </c:pt>
              </c:numCache>
            </c:numRef>
          </c:val>
          <c:extLst>
            <c:ext xmlns:c16="http://schemas.microsoft.com/office/drawing/2014/chart" uri="{C3380CC4-5D6E-409C-BE32-E72D297353CC}">
              <c16:uniqueId val="{00000008-E066-420D-A8E7-FE947DC2C64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066-420D-A8E7-FE947DC2C64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3941</c:v>
                </c:pt>
                <c:pt idx="3">
                  <c:v>3694</c:v>
                </c:pt>
                <c:pt idx="6">
                  <c:v>3861</c:v>
                </c:pt>
                <c:pt idx="9">
                  <c:v>4177</c:v>
                </c:pt>
                <c:pt idx="12">
                  <c:v>4038</c:v>
                </c:pt>
              </c:numCache>
            </c:numRef>
          </c:val>
          <c:extLst>
            <c:ext xmlns:c16="http://schemas.microsoft.com/office/drawing/2014/chart" uri="{C3380CC4-5D6E-409C-BE32-E72D297353CC}">
              <c16:uniqueId val="{0000000A-E066-420D-A8E7-FE947DC2C64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066-420D-A8E7-FE947DC2C64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1748</c:v>
                </c:pt>
                <c:pt idx="1">
                  <c:v>1620</c:v>
                </c:pt>
                <c:pt idx="2">
                  <c:v>1274</c:v>
                </c:pt>
              </c:numCache>
            </c:numRef>
          </c:val>
          <c:extLst>
            <c:ext xmlns:c16="http://schemas.microsoft.com/office/drawing/2014/chart" uri="{C3380CC4-5D6E-409C-BE32-E72D297353CC}">
              <c16:uniqueId val="{00000000-2E0E-4D2B-95AA-3FC26534282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356</c:v>
                </c:pt>
                <c:pt idx="1">
                  <c:v>356</c:v>
                </c:pt>
                <c:pt idx="2">
                  <c:v>356</c:v>
                </c:pt>
              </c:numCache>
            </c:numRef>
          </c:val>
          <c:extLst>
            <c:ext xmlns:c16="http://schemas.microsoft.com/office/drawing/2014/chart" uri="{C3380CC4-5D6E-409C-BE32-E72D297353CC}">
              <c16:uniqueId val="{00000001-2E0E-4D2B-95AA-3FC26534282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843</c:v>
                </c:pt>
                <c:pt idx="1">
                  <c:v>700</c:v>
                </c:pt>
                <c:pt idx="2">
                  <c:v>664</c:v>
                </c:pt>
              </c:numCache>
            </c:numRef>
          </c:val>
          <c:extLst>
            <c:ext xmlns:c16="http://schemas.microsoft.com/office/drawing/2014/chart" uri="{C3380CC4-5D6E-409C-BE32-E72D297353CC}">
              <c16:uniqueId val="{00000002-2E0E-4D2B-95AA-3FC26534282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{B6316999-CDFB-44E5-9793-607A25E2A6BA}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6C55-467F-8DD7-17FAD0C97BB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{122DFDF0-2124-4CAB-B38B-EF7C4FB574F6}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C55-467F-8DD7-17FAD0C97BB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{CBD2FBE9-E434-40B3-86BC-C33AA8D50041}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C55-467F-8DD7-17FAD0C97BB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{0F94F22E-EC30-4D3D-949A-4953700E35FE}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C55-467F-8DD7-17FAD0C97BB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{81F703D7-5F3D-436E-BA64-C85250E650D2}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C55-467F-8DD7-17FAD0C97BB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{3B2B80F0-98B1-426D-B1FB-6154F5403B6F}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6C55-467F-8DD7-17FAD0C97BB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{ED0D7B5B-3D43-46FE-8C1E-7F9AA61ADD8D}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6C55-467F-8DD7-17FAD0C97BB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{A99B57DF-9C88-440E-8895-3509A56B0A51}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6C55-467F-8DD7-17FAD0C97BB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{A8811149-3F62-4FB6-96A1-81D1B1EFF028}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6C55-467F-8DD7-17FAD0C97BB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61</c:v>
                </c:pt>
                <c:pt idx="16">
                  <c:v>62.8</c:v>
                </c:pt>
                <c:pt idx="24">
                  <c:v>62.4</c:v>
                </c:pt>
                <c:pt idx="32">
                  <c:v>64.2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C55-467F-8DD7-17FAD0C97BB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{6928C6CF-8F1E-4068-B63E-BE62B10EE780}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6C55-467F-8DD7-17FAD0C97BB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{05A0BA25-53C3-4E88-B251-A1A579BE77B8}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C55-467F-8DD7-17FAD0C97BB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{E4C0C92E-21F0-4E1B-BC1F-B17E222F02D1}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C55-467F-8DD7-17FAD0C97BB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{C4DF5745-D5E4-4F75-9E8C-2D84431005E9}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C55-467F-8DD7-17FAD0C97BB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{35AE377B-D8F3-442A-A521-FFDC83AE1A88}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C55-467F-8DD7-17FAD0C97BB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{58A88B6E-A851-41D6-BD34-F06DD3CCE665}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6C55-467F-8DD7-17FAD0C97BB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{87CA77E4-F62A-4C7F-8098-7EAC945B8A1B}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6C55-467F-8DD7-17FAD0C97BB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{9CDA2609-D587-46BE-9D22-440A32ECB681}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6C55-467F-8DD7-17FAD0C97BB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{C06F6103-DD20-43EC-A7F5-59B87EF92817}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6C55-467F-8DD7-17FAD0C97BB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59.8</c:v>
                </c:pt>
                <c:pt idx="16">
                  <c:v>61.4</c:v>
                </c:pt>
                <c:pt idx="24">
                  <c:v>61.4</c:v>
                </c:pt>
                <c:pt idx="32">
                  <c:v>62.5</c:v>
                </c:pt>
              </c:numCache>
            </c:numRef>
          </c:xVal>
          <c:yVal>
            <c:numRef>
              <c:f>公会計指標分析・財政指標組合せ分析表!$BP$55:$DC$55</c:f>
              <c:numCache>
                <c:formatCode>#,##0.0;"▲ "#,##0.0</c:formatCode>
                <c:ptCount val="40"/>
                <c:pt idx="8">
                  <c:v>51.4</c:v>
                </c:pt>
                <c:pt idx="16">
                  <c:v>46.8</c:v>
                </c:pt>
                <c:pt idx="24">
                  <c:v>48.4</c:v>
                </c:pt>
                <c:pt idx="32">
                  <c:v>43</c:v>
                </c:pt>
              </c:numCache>
            </c:numRef>
          </c:yVal>
          <c:smooth val="0"/>
          <c:extLst>
            <c:ext xmlns:c16="http://schemas.microsoft.com/office/drawing/2014/chart" uri="{C3380CC4-5D6E-409C-BE32-E72D297353CC}">
              <c16:uniqueId val="{00000013-6C55-467F-8DD7-17FAD0C97BB1}"/>
            </c:ext>
          </c:extLst>
        </c:ser>
        <c:dLbls>
          <c:showLegendKey val="0"/>
          <c:showVal val="1"/>
          <c:showCatName val="0"/>
          <c:showSerName val="0"/>
          <c:showPercent val="0"/>
          <c:showBubbleSize val="0"/>
        </c:dLbls>
        <c:axId val="46179840"/>
        <c:axId val="46181760"/>
      </c:scatterChart>
      <c:valAx>
        <c:axId val="46179840"/>
        <c:scaling>
          <c:orientation val="minMax"/>
          <c:max val="62.800000000000004"/>
          <c:min val="59.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2.8"/>
          <c:min val="4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{DB36E0D5-841E-4C92-AC08-2C46C61BFDCA}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1F37-4173-9F52-09BCD3A8AD5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{1482D50F-508B-4B8B-86CF-7DB3217AF67A}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F37-4173-9F52-09BCD3A8AD5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{B0B2DCF3-191D-4FD6-BE24-DE4A46B57BDD}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F37-4173-9F52-09BCD3A8AD5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{5A78950A-1194-4A1F-90FC-6F2BFF784B97}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F37-4173-9F52-09BCD3A8AD5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{2DC38BF8-6C5E-474B-8FAB-FE020EC4B28D}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F37-4173-9F52-09BCD3A8AD59}"/>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{2C8FE088-0CB3-4B2E-B2C9-86700680F987}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1F37-4173-9F52-09BCD3A8AD59}"/>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{F9AD19B4-8899-43C1-A5C9-0372B9A13211}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1F37-4173-9F52-09BCD3A8AD59}"/>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{F08FA060-08D4-4813-BCEB-6B3A892CA702}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1F37-4173-9F52-09BCD3A8AD59}"/>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{438358BF-3369-462E-AD07-201695CD96B2}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1F37-4173-9F52-09BCD3A8AD5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c:v>
                </c:pt>
                <c:pt idx="8">
                  <c:v>4.0999999999999996</c:v>
                </c:pt>
                <c:pt idx="16">
                  <c:v>3.7</c:v>
                </c:pt>
                <c:pt idx="24">
                  <c:v>3.5</c:v>
                </c:pt>
                <c:pt idx="32">
                  <c:v>4.5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F37-4173-9F52-09BCD3A8AD5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{26990A64-EB04-486E-AE23-79BCA567B4A4}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1F37-4173-9F52-09BCD3A8AD5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{B77B04AA-5DC9-4266-9456-C9228E615D24}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F37-4173-9F52-09BCD3A8AD5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{7FEE8B1E-92EF-4B51-B04B-22965B3A5305}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F37-4173-9F52-09BCD3A8AD5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{6ECD8479-7249-45FC-A7B0-F2078B0491E3}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F37-4173-9F52-09BCD3A8AD5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{EA3B5A45-2AD8-4510-98BD-647A62A50CEB}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F37-4173-9F52-09BCD3A8AD59}"/>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{EEE9704D-E1EE-4B9F-AD53-A5934D205046}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1F37-4173-9F52-09BCD3A8AD59}"/>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{5B63075D-9CAE-484D-84AB-E29E9C29B8EA}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1F37-4173-9F52-09BCD3A8AD59}"/>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{B22CA571-1FC6-43A2-973A-7BEA30355609}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1F37-4173-9F52-09BCD3A8AD59}"/>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{2C915411-520B-4124-91C8-9DA7092D23A6}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1F37-4173-9F52-09BCD3A8AD5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10.8</c:v>
                </c:pt>
                <c:pt idx="8">
                  <c:v>10.199999999999999</c:v>
                </c:pt>
                <c:pt idx="16">
                  <c:v>9.9</c:v>
                </c:pt>
                <c:pt idx="24">
                  <c:v>9.9</c:v>
                </c:pt>
                <c:pt idx="32">
                  <c:v>9.9</c:v>
                </c:pt>
              </c:numCache>
            </c:numRef>
          </c:xVal>
          <c:yVal>
            <c:numRef>
              <c:f>公会計指標分析・財政指標組合せ分析表!$BP$77:$DC$77</c:f>
              <c:numCache>
                <c:formatCode>#,##0.0;"▲ "#,##0.0</c:formatCode>
                <c:ptCount val="40"/>
                <c:pt idx="0">
                  <c:v>58.9</c:v>
                </c:pt>
                <c:pt idx="8">
                  <c:v>51.4</c:v>
                </c:pt>
                <c:pt idx="16">
                  <c:v>46.8</c:v>
                </c:pt>
                <c:pt idx="24">
                  <c:v>48.4</c:v>
                </c:pt>
                <c:pt idx="32">
                  <c:v>43</c:v>
                </c:pt>
              </c:numCache>
            </c:numRef>
          </c:yVal>
          <c:smooth val="0"/>
          <c:extLst>
            <c:ext xmlns:c16="http://schemas.microsoft.com/office/drawing/2014/chart" uri="{C3380CC4-5D6E-409C-BE32-E72D297353CC}">
              <c16:uniqueId val="{00000013-1F37-4173-9F52-09BCD3A8AD59}"/>
            </c:ext>
          </c:extLst>
        </c:ser>
        <c:dLbls>
          <c:showLegendKey val="0"/>
          <c:showVal val="1"/>
          <c:showCatName val="0"/>
          <c:showSerName val="0"/>
          <c:showPercent val="0"/>
          <c:showBubbleSize val="0"/>
        </c:dLbls>
        <c:axId val="84219776"/>
        <c:axId val="84234240"/>
      </c:scatterChart>
      <c:valAx>
        <c:axId val="84219776"/>
        <c:scaling>
          <c:orientation val="minMax"/>
          <c:max val="10.9"/>
          <c:min val="9.8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2"/>
          <c:min val="4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千葉県多古町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元利償還金は、平成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年頃に行われた普通建設事業に係る償還が発生し、平成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年度に一転増加傾向となるも、平成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年度末で平成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年ほどまでに行われた大規模建設事業に係る償還が多く完了したため、実質公債費比率は平成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年度において再度減少傾向に転じた。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以降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借入れを行った町民体育館建設事業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や中学校の空調整備事業に対して行った起債の償還が開始されたため、増加傾向となった。また、これ以降も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大型建設事業債の償還が予定されているため、地方債の新規発行については、補助交付金や交付税措置があるものを優先して選択し、公債費による財政圧迫を軽減するように努める。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満期一括償還地方債の償還の財源として積み立てている金額はない。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千葉県多古町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ここ数年の将来負担比率は、比率なしで推移している。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年度に大規模な普通建設事業に係る借入額が増えたことから、地方債現在高は増加したが、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令和元年度には再度減少傾向に転じ、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公営企業債等繰入見込額の減少や組合等負担見込額、退職手当負担見込額が逓減していることから、将来負担額については、概ね横ばいを維持している。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今後も将来負担額の増減に注視しながら、計画的な地方債発行及び関係経費の計上に努める。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千葉県多古町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令和元年度は台風被害等に関する対応のため財政調整基金の取り崩しが多くなった。特定目的基金についても、今後活用が予想される空港周辺整備基金に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百万円を引き続き積立てたが、ふるさと応援基金の取り崩し額が大きかったため、総額として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個々の特定目的基金に積み立て、基金の使途の明確化を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継続して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図るとともに、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近年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財政調整基金が減少傾向であることから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、特目基金を活用しながら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財政調整基金の残高に関しても注意を行う。</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道路整備基金：道路整備に要する財源とする。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房総導水路栗山川沿岸補償施設基金：房総導水路建設に伴う栗山川沿岸補償施設等の維持管理及び更新の財源とする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ふるさと創生基金：町民が自ら考え自ら行う地域づくりの財源とする。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空港周辺整備基金：成田国際空港の機能強化に伴い実施する環境整備等の財源とする。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子どもの未来応援基金：子育て施策の財源とする。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増減額としてはふるさと応援基金に関する減額が大きく、当基金は積立てた翌年度に全額繰入を行うものであり、積立においてはふるさと寄附金の寄附状況により積立額が決まる。結果、平成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年度に比べて令和元年度は積立額が少なく、積立額が平成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百万円の減少となったため、特目基金総額としても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ふるさと応援基金は、ふるさと寄附金の状況によるため、引き続き積立額の増減が大きくなることが予想される。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今後は首都圏中央連絡自動車道の延伸や空港機能の拡大事業などにより、道路整備基金や空港周辺整備基金などの活用が見込まれ、それら基金は減少となる予定であるが、特定目的基金全体として、今後も使途の明確化のために積極的に活用を行っ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令和元年度においては台風被害に関する対応や病院事業への補助が大きく、財政調整基金を取り崩して対応した結果、</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空港の拡張や首都圏中央連絡自動車道の延伸などに特定目的基金の活用を推進するが、同時に財政調整基金の取り崩しによる公共事業の実施も予想されるため、財政調整基金残高の推移も考慮しながら予算編成を行っ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基金残高について、横ばいとなっている。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地方債の償還計画は健全に推移しているため、今後も横ばいでの推移となる予定である。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DA97CBD-CC1D-4C13-ADE0-E2697DF0B1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38E2320-BF5A-4B96-A538-C007C07978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984447F-5C03-4867-AA2D-0B63088C9283}"/>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EE90CA19-95FC-489E-984C-9CB576008493}"/>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C5BC0010-1A3B-45C4-96CE-C9B53A4C906C}"/>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8CFD9787-7914-40B2-A695-C42FA04F784E}"/>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64D03928-C729-4983-9DC6-8C88A953856F}"/>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632B331C-9E9D-48B3-9444-6F2A4049E782}"/>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A637C585-22F2-478E-85A8-44B4F43E2B6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7F7EA623-D86A-4187-B6D5-B1CE17B40996}"/>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AA24DFA0-B572-4088-AAF8-22EB72FB1152}"/>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ED521907-3D05-4C43-ABE1-B0F84AF58C3A}"/>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79E8C2AE-EF00-4700-8A63-B1125CCC2BAC}"/>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AE8D7CCB-27C3-4FC9-B288-3226660227FE}"/>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256B4960-2286-49D8-97F4-8C3364BEC2BB}"/>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千葉県多古町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5AF7B10D-B002-4D41-B111-57C7BBEB337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7877A481-54D5-466C-BED1-7F36DBD4B28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D4A6BB0D-4F64-4758-8975-F0D0C2FA0506}"/>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8FA0F77F-7819-4C13-A90A-572ADB6BF9D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EA7814B9-EF4F-4DBB-A5DD-C64FDC29345C}"/>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6373C4E7-7A73-407A-99A9-52984AC9BB81}"/>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14,544
14,075
72.80
7,097,063
6,331,553
468,983
4,237,152
4,037,770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5674A2CB-8A0A-4EF9-AFFC-22C83F25FBD4}"/>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2FAC56B5-4C33-4136-92DE-81F71CB8313F}"/>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9B75CC5D-144B-448F-80DA-2DBCA4449C7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442E75D3-BDD8-4E4D-9A80-610D1E4DF9FD}"/>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B2543F95-28AE-4C3F-9AC3-77B019163D3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535280D4-E133-475B-A6D2-475D20DC15C5}"/>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B72FE329-EC37-49CF-B018-1202C4A45F0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416736E4-B48F-4FEB-9998-8E4543E5DB9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80179B57-8250-4CA1-A1BA-797D2D5453FA}"/>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F4386D49-4B98-4652-9FED-3F6FA3D748ED}"/>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F2ADAD71-F080-4784-BD9F-2396E5C1162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EE37AAAB-C3CD-4538-B4AD-66A2E8DDBF28}"/>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C07F76DE-5150-4643-8B5B-6A8B398F65A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7E0FFD7A-2D19-4B1B-AEB8-10D80CA1F845}"/>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689EA853-274C-43A6-9709-59D146495172}"/>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44FE8BBE-D02C-4C41-8A64-D9126CC4E7A9}"/>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8F600023-F9C4-461D-AA5B-674E636F8EE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a:extLst>
            <a:ext uri="{FF2B5EF4-FFF2-40B4-BE49-F238E27FC236}">
              <a16:creationId xmlns:a16="http://schemas.microsoft.com/office/drawing/2014/main" id="{940FFC17-67C7-4C17-8535-6877A39C81D7}"/>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a:extLst>
            <a:ext uri="{FF2B5EF4-FFF2-40B4-BE49-F238E27FC236}">
              <a16:creationId xmlns:a16="http://schemas.microsoft.com/office/drawing/2014/main" id="{5732E74D-05BA-4690-8BF0-E7B88AF179DD}"/>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a:extLst>
            <a:ext uri="{FF2B5EF4-FFF2-40B4-BE49-F238E27FC236}">
              <a16:creationId xmlns:a16="http://schemas.microsoft.com/office/drawing/2014/main" id="{F5A02DE6-1162-4B4F-9DF2-FB90A97EF85E}"/>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a:extLst>
            <a:ext uri="{FF2B5EF4-FFF2-40B4-BE49-F238E27FC236}">
              <a16:creationId xmlns:a16="http://schemas.microsoft.com/office/drawing/2014/main" id="{18E1E699-8165-4C80-935E-D8AFCF63B2D5}"/>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a:extLst>
            <a:ext uri="{FF2B5EF4-FFF2-40B4-BE49-F238E27FC236}">
              <a16:creationId xmlns:a16="http://schemas.microsoft.com/office/drawing/2014/main" id="{548E0EF9-379C-4F50-B0CA-097890112ECC}"/>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a:extLst>
            <a:ext uri="{FF2B5EF4-FFF2-40B4-BE49-F238E27FC236}">
              <a16:creationId xmlns:a16="http://schemas.microsoft.com/office/drawing/2014/main" id="{7BFA7FA1-6405-4C05-8264-70BDE5E5245C}"/>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a:extLst>
            <a:ext uri="{FF2B5EF4-FFF2-40B4-BE49-F238E27FC236}">
              <a16:creationId xmlns:a16="http://schemas.microsoft.com/office/drawing/2014/main" id="{D77B8414-BCE4-473F-B0B0-B4BE610CDBF1}"/>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a:extLst>
            <a:ext uri="{FF2B5EF4-FFF2-40B4-BE49-F238E27FC236}">
              <a16:creationId xmlns:a16="http://schemas.microsoft.com/office/drawing/2014/main" id="{1B4C7933-8AC1-4C66-8D9D-D6E6CDEDA53B}"/>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a:extLst>
            <a:ext uri="{FF2B5EF4-FFF2-40B4-BE49-F238E27FC236}">
              <a16:creationId xmlns:a16="http://schemas.microsoft.com/office/drawing/2014/main" id="{1D94CDFB-3A1B-48C7-8934-0DD85E4D31FA}"/>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a:extLst>
            <a:ext uri="{FF2B5EF4-FFF2-40B4-BE49-F238E27FC236}">
              <a16:creationId xmlns:a16="http://schemas.microsoft.com/office/drawing/2014/main" id="{3125B07C-2D70-4D07-BFF3-1BA4C229ACD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a:extLst>
            <a:ext uri="{FF2B5EF4-FFF2-40B4-BE49-F238E27FC236}">
              <a16:creationId xmlns:a16="http://schemas.microsoft.com/office/drawing/2014/main" id="{B06A4884-126E-413F-B8BE-7540DA784D7D}"/>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a:extLst>
            <a:ext uri="{FF2B5EF4-FFF2-40B4-BE49-F238E27FC236}">
              <a16:creationId xmlns:a16="http://schemas.microsoft.com/office/drawing/2014/main" id="{4E74FE71-4086-45DE-BD37-23B33B79BD0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a:extLst>
            <a:ext uri="{FF2B5EF4-FFF2-40B4-BE49-F238E27FC236}">
              <a16:creationId xmlns:a16="http://schemas.microsoft.com/office/drawing/2014/main" id="{B6A942A8-28E1-4E7F-A6E4-12F63B538DA6}"/>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a:extLst>
            <a:ext uri="{FF2B5EF4-FFF2-40B4-BE49-F238E27FC236}">
              <a16:creationId xmlns:a16="http://schemas.microsoft.com/office/drawing/2014/main" id="{C7680741-AE3C-4A7D-8FCF-21D68EACE74A}"/>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a:extLst>
            <a:ext uri="{FF2B5EF4-FFF2-40B4-BE49-F238E27FC236}">
              <a16:creationId xmlns:a16="http://schemas.microsoft.com/office/drawing/2014/main" id="{65F438AF-3ADB-4212-954D-7C999FDADE4C}"/>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a:extLst>
            <a:ext uri="{FF2B5EF4-FFF2-40B4-BE49-F238E27FC236}">
              <a16:creationId xmlns:a16="http://schemas.microsoft.com/office/drawing/2014/main" id="{4843427D-0986-4F39-833E-88C4012961F2}"/>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a:extLst>
            <a:ext uri="{FF2B5EF4-FFF2-40B4-BE49-F238E27FC236}">
              <a16:creationId xmlns:a16="http://schemas.microsoft.com/office/drawing/2014/main" id="{6BA92DD5-8AC1-4297-8931-0E5300A892C6}"/>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a:extLst>
            <a:ext uri="{FF2B5EF4-FFF2-40B4-BE49-F238E27FC236}">
              <a16:creationId xmlns:a16="http://schemas.microsoft.com/office/drawing/2014/main" id="{483AEE32-FFE0-495D-912E-6AF710E3C6E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当町では、平成２８年度に策定した公共施設等総合管理計画において、計画的な維持補修による長寿命化を図るという基本方針を掲げており、各施設、定期的な点検や修繕を行っている。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学校施設や庁舎等の減価償却率が高い施設がある中で、こども園・体育館等の新設された施設もあり、上昇傾向にはあるものの、おおむね類似団体と同等の水準となっている。</a:t>
          </a:r>
        </a:p>
      </xdr:txBody>
    </xdr:sp>
    <xdr:clientData/>
  </xdr:twoCellAnchor>
  <xdr:oneCellAnchor>
    <xdr:from>
      <xdr:col>4</xdr:col>
      <xdr:colOff>174625</xdr:colOff>
      <xdr:row>23</xdr:row>
      <xdr:rowOff>47625</xdr:rowOff>
    </xdr:from>
    <xdr:ext cx="349839" cy="225703"/>
    <xdr:sp macro="" textlink="">
      <xdr:nvSpPr>
        <xdr:cNvPr id="58" name="テキスト ボックス 57">
          <a:extLst>
            <a:ext uri="{FF2B5EF4-FFF2-40B4-BE49-F238E27FC236}">
              <a16:creationId xmlns:a16="http://schemas.microsoft.com/office/drawing/2014/main" id="{AF4B3D4D-47C1-44E6-B8EB-51E48B74DB23}"/>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a:extLst>
            <a:ext uri="{FF2B5EF4-FFF2-40B4-BE49-F238E27FC236}">
              <a16:creationId xmlns:a16="http://schemas.microsoft.com/office/drawing/2014/main" id="{A244106B-BADD-4E66-964E-9A325D94D14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a:extLst>
            <a:ext uri="{FF2B5EF4-FFF2-40B4-BE49-F238E27FC236}">
              <a16:creationId xmlns:a16="http://schemas.microsoft.com/office/drawing/2014/main" id="{966A4A83-AF1F-4062-8D9E-5AAECA8C2F97}"/>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a:extLst>
            <a:ext uri="{FF2B5EF4-FFF2-40B4-BE49-F238E27FC236}">
              <a16:creationId xmlns:a16="http://schemas.microsoft.com/office/drawing/2014/main" id="{A113CA21-D19D-4114-882B-2459FA89957D}"/>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a:extLst>
            <a:ext uri="{FF2B5EF4-FFF2-40B4-BE49-F238E27FC236}">
              <a16:creationId xmlns:a16="http://schemas.microsoft.com/office/drawing/2014/main" id="{E52E9A7C-DBA7-4344-8DEF-13EC65764958}"/>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a:extLst>
            <a:ext uri="{FF2B5EF4-FFF2-40B4-BE49-F238E27FC236}">
              <a16:creationId xmlns:a16="http://schemas.microsoft.com/office/drawing/2014/main" id="{1EB91E74-510E-490F-91DF-4F1F7ADCB3CD}"/>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a:extLst>
            <a:ext uri="{FF2B5EF4-FFF2-40B4-BE49-F238E27FC236}">
              <a16:creationId xmlns:a16="http://schemas.microsoft.com/office/drawing/2014/main" id="{57968A5E-D614-477B-9067-698A7FD81661}"/>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a:extLst>
            <a:ext uri="{FF2B5EF4-FFF2-40B4-BE49-F238E27FC236}">
              <a16:creationId xmlns:a16="http://schemas.microsoft.com/office/drawing/2014/main" id="{6A2278E0-F7BF-47CC-AAE8-7CC451F97B97}"/>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a:extLst>
            <a:ext uri="{FF2B5EF4-FFF2-40B4-BE49-F238E27FC236}">
              <a16:creationId xmlns:a16="http://schemas.microsoft.com/office/drawing/2014/main" id="{E75C3427-BBCF-40A3-8DE4-B35C3B95F225}"/>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a:extLst>
            <a:ext uri="{FF2B5EF4-FFF2-40B4-BE49-F238E27FC236}">
              <a16:creationId xmlns:a16="http://schemas.microsoft.com/office/drawing/2014/main" id="{4F44D0F9-CF23-4926-B594-4E5B29C994FD}"/>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a:extLst>
            <a:ext uri="{FF2B5EF4-FFF2-40B4-BE49-F238E27FC236}">
              <a16:creationId xmlns:a16="http://schemas.microsoft.com/office/drawing/2014/main" id="{0B6443CE-2CB0-4BB3-9CE0-59293CFE363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a:extLst>
            <a:ext uri="{FF2B5EF4-FFF2-40B4-BE49-F238E27FC236}">
              <a16:creationId xmlns:a16="http://schemas.microsoft.com/office/drawing/2014/main" id="{DB9651A0-F341-4EDE-8A1C-6EFC2CC61F9D}"/>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a:extLst>
            <a:ext uri="{FF2B5EF4-FFF2-40B4-BE49-F238E27FC236}">
              <a16:creationId xmlns:a16="http://schemas.microsoft.com/office/drawing/2014/main" id="{6C8BA107-31AD-45BD-9C16-1FA26D270D89}"/>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a:extLst>
            <a:ext uri="{FF2B5EF4-FFF2-40B4-BE49-F238E27FC236}">
              <a16:creationId xmlns:a16="http://schemas.microsoft.com/office/drawing/2014/main" id="{010C6136-7955-4B05-A853-B9CB82C60CA4}"/>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a:extLst>
            <a:ext uri="{FF2B5EF4-FFF2-40B4-BE49-F238E27FC236}">
              <a16:creationId xmlns:a16="http://schemas.microsoft.com/office/drawing/2014/main" id="{B62A2F5B-0BC7-4567-9DBF-890CEF89B97D}"/>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a:extLst>
            <a:ext uri="{FF2B5EF4-FFF2-40B4-BE49-F238E27FC236}">
              <a16:creationId xmlns:a16="http://schemas.microsoft.com/office/drawing/2014/main" id="{29152F02-00AC-4C7B-87DA-D267591AD164}"/>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a:extLst>
            <a:ext uri="{FF2B5EF4-FFF2-40B4-BE49-F238E27FC236}">
              <a16:creationId xmlns:a16="http://schemas.microsoft.com/office/drawing/2014/main" id="{C51D2243-FE8A-4B09-9DE2-E64E2C7F148B}"/>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a:extLst>
            <a:ext uri="{FF2B5EF4-FFF2-40B4-BE49-F238E27FC236}">
              <a16:creationId xmlns:a16="http://schemas.microsoft.com/office/drawing/2014/main" id="{97ED13FE-F154-4A1C-AA24-2456E02B158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35</xdr:row>
      <xdr:rowOff>18959</xdr:rowOff>
    </xdr:to>
    <xdr:cxnSp macro="">
      <xdr:nvCxnSpPr>
        <xdr:cNvPr id="76" name="直線コネクタ 75">
          <a:extLst>
            <a:ext uri="{FF2B5EF4-FFF2-40B4-BE49-F238E27FC236}">
              <a16:creationId xmlns:a16="http://schemas.microsoft.com/office/drawing/2014/main" id="{C74A1502-B887-407C-91CF-3F082AF7C8B5}"/>
            </a:ext>
          </a:extLst>
        </xdr:cNvPr>
        <xdr:cNvCxnSpPr/>
      </xdr:nvCxnSpPr>
      <xdr:spPr>
        <a:xfrm flipV="1">
          <a:off x="4760595" y="5471160"/>
          <a:ext cx="1270" cy="1320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22786</xdr:rowOff>
    </xdr:from>
    <xdr:ext cx="405111" cy="259045"/>
    <xdr:sp macro="" textlink="">
      <xdr:nvSpPr>
        <xdr:cNvPr id="77" name="有形固定資産減価償却率最小値テキスト">
          <a:extLst>
            <a:ext uri="{FF2B5EF4-FFF2-40B4-BE49-F238E27FC236}">
              <a16:creationId xmlns:a16="http://schemas.microsoft.com/office/drawing/2014/main" id="{408DBF3D-40E0-4C6B-8046-2717151C8B01}"/>
            </a:ext>
          </a:extLst>
        </xdr:cNvPr>
        <xdr:cNvSpPr txBox="1"/>
      </xdr:nvSpPr>
      <xdr:spPr>
        <a:xfrm>
          <a:off x="4813300" y="6795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18959</xdr:rowOff>
    </xdr:from>
    <xdr:to>
      <xdr:col>23</xdr:col>
      <xdr:colOff>174625</xdr:colOff>
      <xdr:row>35</xdr:row>
      <xdr:rowOff>18959</xdr:rowOff>
    </xdr:to>
    <xdr:cxnSp macro="">
      <xdr:nvCxnSpPr>
        <xdr:cNvPr id="78" name="直線コネクタ 77">
          <a:extLst>
            <a:ext uri="{FF2B5EF4-FFF2-40B4-BE49-F238E27FC236}">
              <a16:creationId xmlns:a16="http://schemas.microsoft.com/office/drawing/2014/main" id="{6FD39F8D-B7B9-430F-999C-4EA7EE344900}"/>
            </a:ext>
          </a:extLst>
        </xdr:cNvPr>
        <xdr:cNvCxnSpPr/>
      </xdr:nvCxnSpPr>
      <xdr:spPr>
        <a:xfrm>
          <a:off x="4673600" y="6791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79" name="有形固定資産減価償却率最大値テキスト">
          <a:extLst>
            <a:ext uri="{FF2B5EF4-FFF2-40B4-BE49-F238E27FC236}">
              <a16:creationId xmlns:a16="http://schemas.microsoft.com/office/drawing/2014/main" id="{8EA10CC5-D186-4C32-8AB2-29488A293144}"/>
            </a:ext>
          </a:extLst>
        </xdr:cNvPr>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80" name="直線コネクタ 79">
          <a:extLst>
            <a:ext uri="{FF2B5EF4-FFF2-40B4-BE49-F238E27FC236}">
              <a16:creationId xmlns:a16="http://schemas.microsoft.com/office/drawing/2014/main" id="{BE06D2BB-ABC5-455F-BA84-220BB6DD2F23}"/>
            </a:ext>
          </a:extLst>
        </xdr:cNvPr>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149424</xdr:rowOff>
    </xdr:from>
    <xdr:ext cx="405111" cy="259045"/>
    <xdr:sp macro="" textlink="">
      <xdr:nvSpPr>
        <xdr:cNvPr id="81" name="有形固定資産減価償却率平均値テキスト">
          <a:extLst>
            <a:ext uri="{FF2B5EF4-FFF2-40B4-BE49-F238E27FC236}">
              <a16:creationId xmlns:a16="http://schemas.microsoft.com/office/drawing/2014/main" id="{9B2D1538-5DAD-463C-A84A-AB854AF4F387}"/>
            </a:ext>
          </a:extLst>
        </xdr:cNvPr>
        <xdr:cNvSpPr txBox="1"/>
      </xdr:nvSpPr>
      <xdr:spPr>
        <a:xfrm>
          <a:off x="4813300" y="6064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126547</xdr:rowOff>
    </xdr:from>
    <xdr:to>
      <xdr:col>23</xdr:col>
      <xdr:colOff>136525</xdr:colOff>
      <xdr:row>32</xdr:row>
      <xdr:rowOff>56697</xdr:rowOff>
    </xdr:to>
    <xdr:sp macro="" textlink="">
      <xdr:nvSpPr>
        <xdr:cNvPr id="82" name="フローチャート: 判断 81">
          <a:extLst>
            <a:ext uri="{FF2B5EF4-FFF2-40B4-BE49-F238E27FC236}">
              <a16:creationId xmlns:a16="http://schemas.microsoft.com/office/drawing/2014/main" id="{C170509B-5D1C-4CB4-8D23-1A7FAA730DEA}"/>
            </a:ext>
          </a:extLst>
        </xdr:cNvPr>
        <xdr:cNvSpPr/>
      </xdr:nvSpPr>
      <xdr:spPr>
        <a:xfrm>
          <a:off x="4711700" y="6213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92619</xdr:rowOff>
    </xdr:from>
    <xdr:to>
      <xdr:col>19</xdr:col>
      <xdr:colOff>187325</xdr:colOff>
      <xdr:row>32</xdr:row>
      <xdr:rowOff>22769</xdr:rowOff>
    </xdr:to>
    <xdr:sp macro="" textlink="">
      <xdr:nvSpPr>
        <xdr:cNvPr id="83" name="フローチャート: 判断 82">
          <a:extLst>
            <a:ext uri="{FF2B5EF4-FFF2-40B4-BE49-F238E27FC236}">
              <a16:creationId xmlns:a16="http://schemas.microsoft.com/office/drawing/2014/main" id="{8669E6A9-BFD6-4C5F-88A3-58F2E043305D}"/>
            </a:ext>
          </a:extLst>
        </xdr:cNvPr>
        <xdr:cNvSpPr/>
      </xdr:nvSpPr>
      <xdr:spPr>
        <a:xfrm>
          <a:off x="4000500" y="617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92619</xdr:rowOff>
    </xdr:from>
    <xdr:to>
      <xdr:col>15</xdr:col>
      <xdr:colOff>187325</xdr:colOff>
      <xdr:row>32</xdr:row>
      <xdr:rowOff>22769</xdr:rowOff>
    </xdr:to>
    <xdr:sp macro="" textlink="">
      <xdr:nvSpPr>
        <xdr:cNvPr id="84" name="フローチャート: 判断 83">
          <a:extLst>
            <a:ext uri="{FF2B5EF4-FFF2-40B4-BE49-F238E27FC236}">
              <a16:creationId xmlns:a16="http://schemas.microsoft.com/office/drawing/2014/main" id="{78B01FBA-E991-4DE6-A7B9-54B51F099F9C}"/>
            </a:ext>
          </a:extLst>
        </xdr:cNvPr>
        <xdr:cNvSpPr/>
      </xdr:nvSpPr>
      <xdr:spPr>
        <a:xfrm>
          <a:off x="3238500" y="617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43271</xdr:rowOff>
    </xdr:from>
    <xdr:to>
      <xdr:col>11</xdr:col>
      <xdr:colOff>187325</xdr:colOff>
      <xdr:row>31</xdr:row>
      <xdr:rowOff>144871</xdr:rowOff>
    </xdr:to>
    <xdr:sp macro="" textlink="">
      <xdr:nvSpPr>
        <xdr:cNvPr id="85" name="フローチャート: 判断 84">
          <a:extLst>
            <a:ext uri="{FF2B5EF4-FFF2-40B4-BE49-F238E27FC236}">
              <a16:creationId xmlns:a16="http://schemas.microsoft.com/office/drawing/2014/main" id="{C12C0C99-1258-41A0-B75A-FC6EF1A30609}"/>
            </a:ext>
          </a:extLst>
        </xdr:cNvPr>
        <xdr:cNvSpPr/>
      </xdr:nvSpPr>
      <xdr:spPr>
        <a:xfrm>
          <a:off x="2476500" y="612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85181</xdr:rowOff>
    </xdr:from>
    <xdr:to>
      <xdr:col>7</xdr:col>
      <xdr:colOff>187325</xdr:colOff>
      <xdr:row>31</xdr:row>
      <xdr:rowOff>15331</xdr:rowOff>
    </xdr:to>
    <xdr:sp macro="" textlink="">
      <xdr:nvSpPr>
        <xdr:cNvPr id="86" name="フローチャート: 判断 85">
          <a:extLst>
            <a:ext uri="{FF2B5EF4-FFF2-40B4-BE49-F238E27FC236}">
              <a16:creationId xmlns:a16="http://schemas.microsoft.com/office/drawing/2014/main" id="{709FA6CD-62B5-4D19-A7C5-B6114CC7E347}"/>
            </a:ext>
          </a:extLst>
        </xdr:cNvPr>
        <xdr:cNvSpPr/>
      </xdr:nvSpPr>
      <xdr:spPr>
        <a:xfrm>
          <a:off x="1714500" y="6000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BB7900BC-939A-4E49-94EC-84AE06DBED55}"/>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534CD261-D752-44C9-99E4-6307609385B8}"/>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B3862A60-1CB3-46C1-80FB-7DA22A3A1A71}"/>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F0A8877C-F75A-48AE-8345-F442A99769D3}"/>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F60E821C-CB1C-4598-81A1-A1580FEBDD4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7529</xdr:rowOff>
    </xdr:from>
    <xdr:to>
      <xdr:col>23</xdr:col>
      <xdr:colOff>136525</xdr:colOff>
      <xdr:row>32</xdr:row>
      <xdr:rowOff>109129</xdr:rowOff>
    </xdr:to>
    <xdr:sp macro="" textlink="">
      <xdr:nvSpPr>
        <xdr:cNvPr id="92" name="楕円 91">
          <a:extLst>
            <a:ext uri="{FF2B5EF4-FFF2-40B4-BE49-F238E27FC236}">
              <a16:creationId xmlns:a16="http://schemas.microsoft.com/office/drawing/2014/main" id="{B602B639-E9EB-494B-B58F-F35BB071E458}"/>
            </a:ext>
          </a:extLst>
        </xdr:cNvPr>
        <xdr:cNvSpPr/>
      </xdr:nvSpPr>
      <xdr:spPr>
        <a:xfrm>
          <a:off x="4711700" y="626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157406</xdr:rowOff>
    </xdr:from>
    <xdr:ext cx="405111" cy="259045"/>
    <xdr:sp macro="" textlink="">
      <xdr:nvSpPr>
        <xdr:cNvPr id="93" name="有形固定資産減価償却率該当値テキスト">
          <a:extLst>
            <a:ext uri="{FF2B5EF4-FFF2-40B4-BE49-F238E27FC236}">
              <a16:creationId xmlns:a16="http://schemas.microsoft.com/office/drawing/2014/main" id="{E5044621-4E8E-4BBE-98BA-95564766D645}"/>
            </a:ext>
          </a:extLst>
        </xdr:cNvPr>
        <xdr:cNvSpPr txBox="1"/>
      </xdr:nvSpPr>
      <xdr:spPr>
        <a:xfrm>
          <a:off x="4813300" y="624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123462</xdr:rowOff>
    </xdr:from>
    <xdr:to>
      <xdr:col>19</xdr:col>
      <xdr:colOff>187325</xdr:colOff>
      <xdr:row>32</xdr:row>
      <xdr:rowOff>53612</xdr:rowOff>
    </xdr:to>
    <xdr:sp macro="" textlink="">
      <xdr:nvSpPr>
        <xdr:cNvPr id="94" name="楕円 93">
          <a:extLst>
            <a:ext uri="{FF2B5EF4-FFF2-40B4-BE49-F238E27FC236}">
              <a16:creationId xmlns:a16="http://schemas.microsoft.com/office/drawing/2014/main" id="{2F5A96D9-E83B-4DB2-B376-C04BF135CE2A}"/>
            </a:ext>
          </a:extLst>
        </xdr:cNvPr>
        <xdr:cNvSpPr/>
      </xdr:nvSpPr>
      <xdr:spPr>
        <a:xfrm>
          <a:off x="4000500" y="620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2812</xdr:rowOff>
    </xdr:from>
    <xdr:to>
      <xdr:col>23</xdr:col>
      <xdr:colOff>85725</xdr:colOff>
      <xdr:row>32</xdr:row>
      <xdr:rowOff>58329</xdr:rowOff>
    </xdr:to>
    <xdr:cxnSp macro="">
      <xdr:nvCxnSpPr>
        <xdr:cNvPr id="95" name="直線コネクタ 94">
          <a:extLst>
            <a:ext uri="{FF2B5EF4-FFF2-40B4-BE49-F238E27FC236}">
              <a16:creationId xmlns:a16="http://schemas.microsoft.com/office/drawing/2014/main" id="{93EB902B-79F2-4AD4-9D8E-C4E73D5FC6B7}"/>
            </a:ext>
          </a:extLst>
        </xdr:cNvPr>
        <xdr:cNvCxnSpPr/>
      </xdr:nvCxnSpPr>
      <xdr:spPr>
        <a:xfrm>
          <a:off x="4051300" y="6260737"/>
          <a:ext cx="711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135799</xdr:rowOff>
    </xdr:from>
    <xdr:to>
      <xdr:col>15</xdr:col>
      <xdr:colOff>187325</xdr:colOff>
      <xdr:row>32</xdr:row>
      <xdr:rowOff>65949</xdr:rowOff>
    </xdr:to>
    <xdr:sp macro="" textlink="">
      <xdr:nvSpPr>
        <xdr:cNvPr id="96" name="楕円 95">
          <a:extLst>
            <a:ext uri="{FF2B5EF4-FFF2-40B4-BE49-F238E27FC236}">
              <a16:creationId xmlns:a16="http://schemas.microsoft.com/office/drawing/2014/main" id="{3916C111-E8A4-4D88-9C55-E6623123D369}"/>
            </a:ext>
          </a:extLst>
        </xdr:cNvPr>
        <xdr:cNvSpPr/>
      </xdr:nvSpPr>
      <xdr:spPr>
        <a:xfrm>
          <a:off x="3238500" y="622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2812</xdr:rowOff>
    </xdr:from>
    <xdr:to>
      <xdr:col>19</xdr:col>
      <xdr:colOff>136525</xdr:colOff>
      <xdr:row>32</xdr:row>
      <xdr:rowOff>15149</xdr:rowOff>
    </xdr:to>
    <xdr:cxnSp macro="">
      <xdr:nvCxnSpPr>
        <xdr:cNvPr id="97" name="直線コネクタ 96">
          <a:extLst>
            <a:ext uri="{FF2B5EF4-FFF2-40B4-BE49-F238E27FC236}">
              <a16:creationId xmlns:a16="http://schemas.microsoft.com/office/drawing/2014/main" id="{B15B33E9-B8D4-4749-A0D2-25DB0F35B80E}"/>
            </a:ext>
          </a:extLst>
        </xdr:cNvPr>
        <xdr:cNvCxnSpPr/>
      </xdr:nvCxnSpPr>
      <xdr:spPr>
        <a:xfrm flipV="1">
          <a:off x="3289300" y="6260737"/>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80282</xdr:rowOff>
    </xdr:from>
    <xdr:to>
      <xdr:col>11</xdr:col>
      <xdr:colOff>187325</xdr:colOff>
      <xdr:row>32</xdr:row>
      <xdr:rowOff>10432</xdr:rowOff>
    </xdr:to>
    <xdr:sp macro="" textlink="">
      <xdr:nvSpPr>
        <xdr:cNvPr id="98" name="楕円 97">
          <a:extLst>
            <a:ext uri="{FF2B5EF4-FFF2-40B4-BE49-F238E27FC236}">
              <a16:creationId xmlns:a16="http://schemas.microsoft.com/office/drawing/2014/main" id="{C16953EF-E67A-4F92-A278-2078A4923523}"/>
            </a:ext>
          </a:extLst>
        </xdr:cNvPr>
        <xdr:cNvSpPr/>
      </xdr:nvSpPr>
      <xdr:spPr>
        <a:xfrm>
          <a:off x="24765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131082</xdr:rowOff>
    </xdr:from>
    <xdr:to>
      <xdr:col>15</xdr:col>
      <xdr:colOff>136525</xdr:colOff>
      <xdr:row>32</xdr:row>
      <xdr:rowOff>15149</xdr:rowOff>
    </xdr:to>
    <xdr:cxnSp macro="">
      <xdr:nvCxnSpPr>
        <xdr:cNvPr id="99" name="直線コネクタ 98">
          <a:extLst>
            <a:ext uri="{FF2B5EF4-FFF2-40B4-BE49-F238E27FC236}">
              <a16:creationId xmlns:a16="http://schemas.microsoft.com/office/drawing/2014/main" id="{370D6152-E8F0-44BA-9C83-5DB1ED40D4C9}"/>
            </a:ext>
          </a:extLst>
        </xdr:cNvPr>
        <xdr:cNvCxnSpPr/>
      </xdr:nvCxnSpPr>
      <xdr:spPr>
        <a:xfrm>
          <a:off x="2527300" y="6217557"/>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39296</xdr:rowOff>
    </xdr:from>
    <xdr:ext cx="405111" cy="259045"/>
    <xdr:sp macro="" textlink="">
      <xdr:nvSpPr>
        <xdr:cNvPr id="100" name="n_1aveValue有形固定資産減価償却率">
          <a:extLst>
            <a:ext uri="{FF2B5EF4-FFF2-40B4-BE49-F238E27FC236}">
              <a16:creationId xmlns:a16="http://schemas.microsoft.com/office/drawing/2014/main" id="{6A3BB097-63B6-4E79-8F79-416BE46E8F66}"/>
            </a:ext>
          </a:extLst>
        </xdr:cNvPr>
        <xdr:cNvSpPr txBox="1"/>
      </xdr:nvSpPr>
      <xdr:spPr>
        <a:xfrm>
          <a:off x="3836044" y="595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39296</xdr:rowOff>
    </xdr:from>
    <xdr:ext cx="405111" cy="259045"/>
    <xdr:sp macro="" textlink="">
      <xdr:nvSpPr>
        <xdr:cNvPr id="101" name="n_2aveValue有形固定資産減価償却率">
          <a:extLst>
            <a:ext uri="{FF2B5EF4-FFF2-40B4-BE49-F238E27FC236}">
              <a16:creationId xmlns:a16="http://schemas.microsoft.com/office/drawing/2014/main" id="{21C02E3E-754B-4CC8-85E0-5CFBF12AAB0F}"/>
            </a:ext>
          </a:extLst>
        </xdr:cNvPr>
        <xdr:cNvSpPr txBox="1"/>
      </xdr:nvSpPr>
      <xdr:spPr>
        <a:xfrm>
          <a:off x="3086744" y="595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161398</xdr:rowOff>
    </xdr:from>
    <xdr:ext cx="405111" cy="259045"/>
    <xdr:sp macro="" textlink="">
      <xdr:nvSpPr>
        <xdr:cNvPr id="102" name="n_3aveValue有形固定資産減価償却率">
          <a:extLst>
            <a:ext uri="{FF2B5EF4-FFF2-40B4-BE49-F238E27FC236}">
              <a16:creationId xmlns:a16="http://schemas.microsoft.com/office/drawing/2014/main" id="{6990098A-E421-480B-BB3C-B182E8AFEAFB}"/>
            </a:ext>
          </a:extLst>
        </xdr:cNvPr>
        <xdr:cNvSpPr txBox="1"/>
      </xdr:nvSpPr>
      <xdr:spPr>
        <a:xfrm>
          <a:off x="2324744" y="5904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31858</xdr:rowOff>
    </xdr:from>
    <xdr:ext cx="405111" cy="259045"/>
    <xdr:sp macro="" textlink="">
      <xdr:nvSpPr>
        <xdr:cNvPr id="103" name="n_4aveValue有形固定資産減価償却率">
          <a:extLst>
            <a:ext uri="{FF2B5EF4-FFF2-40B4-BE49-F238E27FC236}">
              <a16:creationId xmlns:a16="http://schemas.microsoft.com/office/drawing/2014/main" id="{A8EE95F0-C945-4BD1-B0E1-C0250AC4E0AB}"/>
            </a:ext>
          </a:extLst>
        </xdr:cNvPr>
        <xdr:cNvSpPr txBox="1"/>
      </xdr:nvSpPr>
      <xdr:spPr>
        <a:xfrm>
          <a:off x="1562744" y="5775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44739</xdr:rowOff>
    </xdr:from>
    <xdr:ext cx="405111" cy="259045"/>
    <xdr:sp macro="" textlink="">
      <xdr:nvSpPr>
        <xdr:cNvPr id="104" name="n_1mainValue有形固定資産減価償却率">
          <a:extLst>
            <a:ext uri="{FF2B5EF4-FFF2-40B4-BE49-F238E27FC236}">
              <a16:creationId xmlns:a16="http://schemas.microsoft.com/office/drawing/2014/main" id="{D5D5245E-FF5D-4F44-B7F2-07E5F45AB465}"/>
            </a:ext>
          </a:extLst>
        </xdr:cNvPr>
        <xdr:cNvSpPr txBox="1"/>
      </xdr:nvSpPr>
      <xdr:spPr>
        <a:xfrm>
          <a:off x="38360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57076</xdr:rowOff>
    </xdr:from>
    <xdr:ext cx="405111" cy="259045"/>
    <xdr:sp macro="" textlink="">
      <xdr:nvSpPr>
        <xdr:cNvPr id="105" name="n_2mainValue有形固定資産減価償却率">
          <a:extLst>
            <a:ext uri="{FF2B5EF4-FFF2-40B4-BE49-F238E27FC236}">
              <a16:creationId xmlns:a16="http://schemas.microsoft.com/office/drawing/2014/main" id="{36F94F5B-88EE-4A5E-85C5-C1C0CA758FA6}"/>
            </a:ext>
          </a:extLst>
        </xdr:cNvPr>
        <xdr:cNvSpPr txBox="1"/>
      </xdr:nvSpPr>
      <xdr:spPr>
        <a:xfrm>
          <a:off x="3086744" y="6315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1559</xdr:rowOff>
    </xdr:from>
    <xdr:ext cx="405111" cy="259045"/>
    <xdr:sp macro="" textlink="">
      <xdr:nvSpPr>
        <xdr:cNvPr id="106" name="n_3mainValue有形固定資産減価償却率">
          <a:extLst>
            <a:ext uri="{FF2B5EF4-FFF2-40B4-BE49-F238E27FC236}">
              <a16:creationId xmlns:a16="http://schemas.microsoft.com/office/drawing/2014/main" id="{04D3DF73-8002-48A6-8325-3DE0AA778985}"/>
            </a:ext>
          </a:extLst>
        </xdr:cNvPr>
        <xdr:cNvSpPr txBox="1"/>
      </xdr:nvSpPr>
      <xdr:spPr>
        <a:xfrm>
          <a:off x="2324744" y="6259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62D0888B-01D0-4AE4-8718-170F7D37846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1A8D0D56-4587-4688-9239-12A8D4A278D7}"/>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96FE8ACF-3230-4FDC-9932-EC271C42D202}"/>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F5F58D36-7B32-4679-ADC8-2C220BE85AF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6A62F7F8-11F2-4444-B639-4E75E040228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D407BEB4-D03C-473F-ADAA-6E64FB0FA26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AF6DAF50-69BC-4BCE-95F3-B26512F5760C}"/>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2EB7A16E-6857-4898-B9A8-7444BCDAA09B}"/>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F772924A-E900-403E-AC7F-0C180C670FF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A9A39F7D-9E28-41D2-B231-B860956E42BD}"/>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3C094EC3-37C7-45D5-9725-70713C137FB8}"/>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A7BCC265-559E-49B6-B1FA-A1EDA8FFC572}"/>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AA54DC0E-FB4B-465B-BB56-64A1E77C8CB4}"/>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を下回っており、主な要因としては、公共事業債や学校等の改修等による既発行債の償還が随時終了していることが考えられる。引き続き現在の比率を維持し続けるよう、取り組んでいく。</a:t>
          </a: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49D59D41-A14C-4860-8C2C-00895A0B2795}"/>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1972F42D-4C9E-446E-8052-A2B9909FC1F3}"/>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E7645077-EA7F-4325-AF2B-7EB2131FC65C}"/>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6AD3AE58-1818-4D76-A645-AB37DBE92F02}"/>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05304488-0D80-48E5-BA33-699387280686}"/>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0118ED4B-6481-4A64-B389-99F02C0AA917}"/>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a:extLst>
            <a:ext uri="{FF2B5EF4-FFF2-40B4-BE49-F238E27FC236}">
              <a16:creationId xmlns:a16="http://schemas.microsoft.com/office/drawing/2014/main" id="{952DBEF1-3549-4488-BEA6-13E6F46D92FE}"/>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C4B4F33A-E21B-4A3F-961C-E50FF19E3215}"/>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053E3AF3-78DC-4485-8BBC-7136B9DF942B}"/>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2A414924-7D5E-4C1D-B020-7AD75BFF94D7}"/>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CE43F151-8F02-4CF4-A271-7F1E69F086CD}"/>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E1BCDAA2-7D6D-452B-83C0-03327C803171}"/>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9A5E1858-D83A-40CF-AD36-6091E88423AB}"/>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E1DD709C-B16A-4D14-A313-F9B673838D72}"/>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78B91509-34CE-474B-8523-59775ABD6E3A}"/>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3898697B-5D02-43CE-B9D5-98F86E234405}"/>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91FBBE0A-24D9-479C-A0CB-D1B0AE1A08AF}"/>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74495</xdr:rowOff>
    </xdr:from>
    <xdr:to>
      <xdr:col>76</xdr:col>
      <xdr:colOff>21589</xdr:colOff>
      <xdr:row>33</xdr:row>
      <xdr:rowOff>159016</xdr:rowOff>
    </xdr:to>
    <xdr:cxnSp macro="">
      <xdr:nvCxnSpPr>
        <xdr:cNvPr id="137" name="直線コネクタ 136">
          <a:extLst>
            <a:ext uri="{FF2B5EF4-FFF2-40B4-BE49-F238E27FC236}">
              <a16:creationId xmlns:a16="http://schemas.microsoft.com/office/drawing/2014/main" id="{E39F7151-145E-48A1-A6FE-B9EEEFB30A39}"/>
            </a:ext>
          </a:extLst>
        </xdr:cNvPr>
        <xdr:cNvCxnSpPr/>
      </xdr:nvCxnSpPr>
      <xdr:spPr>
        <a:xfrm flipV="1">
          <a:off x="14793595" y="5475170"/>
          <a:ext cx="1269" cy="111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162843</xdr:rowOff>
    </xdr:from>
    <xdr:ext cx="560923" cy="259045"/>
    <xdr:sp macro="" textlink="">
      <xdr:nvSpPr>
        <xdr:cNvPr id="138" name="債務償還比率最小値テキスト">
          <a:extLst>
            <a:ext uri="{FF2B5EF4-FFF2-40B4-BE49-F238E27FC236}">
              <a16:creationId xmlns:a16="http://schemas.microsoft.com/office/drawing/2014/main" id="{92D6335F-CECB-4186-8B37-3C608FCCB74E}"/>
            </a:ext>
          </a:extLst>
        </xdr:cNvPr>
        <xdr:cNvSpPr txBox="1"/>
      </xdr:nvSpPr>
      <xdr:spPr>
        <a:xfrm>
          <a:off x="14846300" y="659221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159016</xdr:rowOff>
    </xdr:from>
    <xdr:to>
      <xdr:col>76</xdr:col>
      <xdr:colOff>111125</xdr:colOff>
      <xdr:row>33</xdr:row>
      <xdr:rowOff>159016</xdr:rowOff>
    </xdr:to>
    <xdr:cxnSp macro="">
      <xdr:nvCxnSpPr>
        <xdr:cNvPr id="139" name="直線コネクタ 138">
          <a:extLst>
            <a:ext uri="{FF2B5EF4-FFF2-40B4-BE49-F238E27FC236}">
              <a16:creationId xmlns:a16="http://schemas.microsoft.com/office/drawing/2014/main" id="{58414306-477D-42B2-8CAC-DC797D28F1EE}"/>
            </a:ext>
          </a:extLst>
        </xdr:cNvPr>
        <xdr:cNvCxnSpPr/>
      </xdr:nvCxnSpPr>
      <xdr:spPr>
        <a:xfrm>
          <a:off x="14706600" y="6588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21172</xdr:rowOff>
    </xdr:from>
    <xdr:ext cx="469744" cy="259045"/>
    <xdr:sp macro="" textlink="">
      <xdr:nvSpPr>
        <xdr:cNvPr id="140" name="債務償還比率最大値テキスト">
          <a:extLst>
            <a:ext uri="{FF2B5EF4-FFF2-40B4-BE49-F238E27FC236}">
              <a16:creationId xmlns:a16="http://schemas.microsoft.com/office/drawing/2014/main" id="{65BEC255-DE1F-4B5D-876A-C4DEE076CA51}"/>
            </a:ext>
          </a:extLst>
        </xdr:cNvPr>
        <xdr:cNvSpPr txBox="1"/>
      </xdr:nvSpPr>
      <xdr:spPr>
        <a:xfrm>
          <a:off x="14846300" y="52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74495</xdr:rowOff>
    </xdr:from>
    <xdr:to>
      <xdr:col>76</xdr:col>
      <xdr:colOff>111125</xdr:colOff>
      <xdr:row>27</xdr:row>
      <xdr:rowOff>74495</xdr:rowOff>
    </xdr:to>
    <xdr:cxnSp macro="">
      <xdr:nvCxnSpPr>
        <xdr:cNvPr id="141" name="直線コネクタ 140">
          <a:extLst>
            <a:ext uri="{FF2B5EF4-FFF2-40B4-BE49-F238E27FC236}">
              <a16:creationId xmlns:a16="http://schemas.microsoft.com/office/drawing/2014/main" id="{F91F799D-D0E9-42A3-A186-31BF1E1FBD1A}"/>
            </a:ext>
          </a:extLst>
        </xdr:cNvPr>
        <xdr:cNvCxnSpPr/>
      </xdr:nvCxnSpPr>
      <xdr:spPr>
        <a:xfrm>
          <a:off x="14706600" y="54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80124</xdr:rowOff>
    </xdr:from>
    <xdr:ext cx="469744" cy="259045"/>
    <xdr:sp macro="" textlink="">
      <xdr:nvSpPr>
        <xdr:cNvPr id="142" name="債務償還比率平均値テキスト">
          <a:extLst>
            <a:ext uri="{FF2B5EF4-FFF2-40B4-BE49-F238E27FC236}">
              <a16:creationId xmlns:a16="http://schemas.microsoft.com/office/drawing/2014/main" id="{8D728208-F136-4D58-AAF3-1CCA5FE0A8DC}"/>
            </a:ext>
          </a:extLst>
        </xdr:cNvPr>
        <xdr:cNvSpPr txBox="1"/>
      </xdr:nvSpPr>
      <xdr:spPr>
        <a:xfrm>
          <a:off x="14846300" y="5823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101697</xdr:rowOff>
    </xdr:from>
    <xdr:to>
      <xdr:col>76</xdr:col>
      <xdr:colOff>73025</xdr:colOff>
      <xdr:row>30</xdr:row>
      <xdr:rowOff>31847</xdr:rowOff>
    </xdr:to>
    <xdr:sp macro="" textlink="">
      <xdr:nvSpPr>
        <xdr:cNvPr id="143" name="フローチャート: 判断 142">
          <a:extLst>
            <a:ext uri="{FF2B5EF4-FFF2-40B4-BE49-F238E27FC236}">
              <a16:creationId xmlns:a16="http://schemas.microsoft.com/office/drawing/2014/main" id="{8228288A-E7FA-41E7-AAEC-CE688B47C958}"/>
            </a:ext>
          </a:extLst>
        </xdr:cNvPr>
        <xdr:cNvSpPr/>
      </xdr:nvSpPr>
      <xdr:spPr>
        <a:xfrm>
          <a:off x="14744700" y="584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100566</xdr:rowOff>
    </xdr:from>
    <xdr:to>
      <xdr:col>72</xdr:col>
      <xdr:colOff>123825</xdr:colOff>
      <xdr:row>30</xdr:row>
      <xdr:rowOff>30716</xdr:rowOff>
    </xdr:to>
    <xdr:sp macro="" textlink="">
      <xdr:nvSpPr>
        <xdr:cNvPr id="144" name="フローチャート: 判断 143">
          <a:extLst>
            <a:ext uri="{FF2B5EF4-FFF2-40B4-BE49-F238E27FC236}">
              <a16:creationId xmlns:a16="http://schemas.microsoft.com/office/drawing/2014/main" id="{20E82E7D-F81D-45D5-9468-6CA391CE99FF}"/>
            </a:ext>
          </a:extLst>
        </xdr:cNvPr>
        <xdr:cNvSpPr/>
      </xdr:nvSpPr>
      <xdr:spPr>
        <a:xfrm>
          <a:off x="14033500" y="584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92341</xdr:rowOff>
    </xdr:from>
    <xdr:to>
      <xdr:col>68</xdr:col>
      <xdr:colOff>123825</xdr:colOff>
      <xdr:row>30</xdr:row>
      <xdr:rowOff>22491</xdr:rowOff>
    </xdr:to>
    <xdr:sp macro="" textlink="">
      <xdr:nvSpPr>
        <xdr:cNvPr id="145" name="フローチャート: 判断 144">
          <a:extLst>
            <a:ext uri="{FF2B5EF4-FFF2-40B4-BE49-F238E27FC236}">
              <a16:creationId xmlns:a16="http://schemas.microsoft.com/office/drawing/2014/main" id="{347F4B33-1169-4966-8A8C-B550F5FEAE5D}"/>
            </a:ext>
          </a:extLst>
        </xdr:cNvPr>
        <xdr:cNvSpPr/>
      </xdr:nvSpPr>
      <xdr:spPr>
        <a:xfrm>
          <a:off x="13271500" y="583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94295</xdr:rowOff>
    </xdr:from>
    <xdr:to>
      <xdr:col>64</xdr:col>
      <xdr:colOff>123825</xdr:colOff>
      <xdr:row>30</xdr:row>
      <xdr:rowOff>24445</xdr:rowOff>
    </xdr:to>
    <xdr:sp macro="" textlink="">
      <xdr:nvSpPr>
        <xdr:cNvPr id="146" name="フローチャート: 判断 145">
          <a:extLst>
            <a:ext uri="{FF2B5EF4-FFF2-40B4-BE49-F238E27FC236}">
              <a16:creationId xmlns:a16="http://schemas.microsoft.com/office/drawing/2014/main" id="{DD0EA204-9293-4592-97BB-5DDD29FF42B3}"/>
            </a:ext>
          </a:extLst>
        </xdr:cNvPr>
        <xdr:cNvSpPr/>
      </xdr:nvSpPr>
      <xdr:spPr>
        <a:xfrm>
          <a:off x="12509500" y="583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68181</xdr:rowOff>
    </xdr:from>
    <xdr:to>
      <xdr:col>60</xdr:col>
      <xdr:colOff>123825</xdr:colOff>
      <xdr:row>29</xdr:row>
      <xdr:rowOff>169781</xdr:rowOff>
    </xdr:to>
    <xdr:sp macro="" textlink="">
      <xdr:nvSpPr>
        <xdr:cNvPr id="147" name="フローチャート: 判断 146">
          <a:extLst>
            <a:ext uri="{FF2B5EF4-FFF2-40B4-BE49-F238E27FC236}">
              <a16:creationId xmlns:a16="http://schemas.microsoft.com/office/drawing/2014/main" id="{903CEF22-45DB-4C41-AC91-BCA4EF29CC21}"/>
            </a:ext>
          </a:extLst>
        </xdr:cNvPr>
        <xdr:cNvSpPr/>
      </xdr:nvSpPr>
      <xdr:spPr>
        <a:xfrm>
          <a:off x="11747500" y="581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833C3480-4B17-4868-AB08-FED6D0CFD86C}"/>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786E927D-A9D3-4B16-84C5-690696B05D41}"/>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771CE6AE-6939-4691-B041-89BE44167BE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5F80463A-C372-4384-B910-F19981A7F0BF}"/>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90992519-7D74-4864-8718-2EAFFDECA36F}"/>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75547</xdr:rowOff>
    </xdr:from>
    <xdr:to>
      <xdr:col>76</xdr:col>
      <xdr:colOff>73025</xdr:colOff>
      <xdr:row>29</xdr:row>
      <xdr:rowOff>5697</xdr:rowOff>
    </xdr:to>
    <xdr:sp macro="" textlink="">
      <xdr:nvSpPr>
        <xdr:cNvPr id="153" name="楕円 152">
          <a:extLst>
            <a:ext uri="{FF2B5EF4-FFF2-40B4-BE49-F238E27FC236}">
              <a16:creationId xmlns:a16="http://schemas.microsoft.com/office/drawing/2014/main" id="{F4841F51-8771-44AE-991C-782027B9E8CD}"/>
            </a:ext>
          </a:extLst>
        </xdr:cNvPr>
        <xdr:cNvSpPr/>
      </xdr:nvSpPr>
      <xdr:spPr>
        <a:xfrm>
          <a:off x="14744700" y="564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98424</xdr:rowOff>
    </xdr:from>
    <xdr:ext cx="469744" cy="259045"/>
    <xdr:sp macro="" textlink="">
      <xdr:nvSpPr>
        <xdr:cNvPr id="154" name="債務償還比率該当値テキスト">
          <a:extLst>
            <a:ext uri="{FF2B5EF4-FFF2-40B4-BE49-F238E27FC236}">
              <a16:creationId xmlns:a16="http://schemas.microsoft.com/office/drawing/2014/main" id="{3D34FFE3-CAEA-48DD-82F9-950940C122A0}"/>
            </a:ext>
          </a:extLst>
        </xdr:cNvPr>
        <xdr:cNvSpPr txBox="1"/>
      </xdr:nvSpPr>
      <xdr:spPr>
        <a:xfrm>
          <a:off x="14846300" y="5499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141139</xdr:rowOff>
    </xdr:from>
    <xdr:to>
      <xdr:col>72</xdr:col>
      <xdr:colOff>123825</xdr:colOff>
      <xdr:row>29</xdr:row>
      <xdr:rowOff>71289</xdr:rowOff>
    </xdr:to>
    <xdr:sp macro="" textlink="">
      <xdr:nvSpPr>
        <xdr:cNvPr id="155" name="楕円 154">
          <a:extLst>
            <a:ext uri="{FF2B5EF4-FFF2-40B4-BE49-F238E27FC236}">
              <a16:creationId xmlns:a16="http://schemas.microsoft.com/office/drawing/2014/main" id="{56CA730A-C2F6-438A-AF3A-8E84CDE0A72C}"/>
            </a:ext>
          </a:extLst>
        </xdr:cNvPr>
        <xdr:cNvSpPr/>
      </xdr:nvSpPr>
      <xdr:spPr>
        <a:xfrm>
          <a:off x="14033500" y="571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126347</xdr:rowOff>
    </xdr:from>
    <xdr:to>
      <xdr:col>76</xdr:col>
      <xdr:colOff>22225</xdr:colOff>
      <xdr:row>29</xdr:row>
      <xdr:rowOff>20489</xdr:rowOff>
    </xdr:to>
    <xdr:cxnSp macro="">
      <xdr:nvCxnSpPr>
        <xdr:cNvPr id="156" name="直線コネクタ 155">
          <a:extLst>
            <a:ext uri="{FF2B5EF4-FFF2-40B4-BE49-F238E27FC236}">
              <a16:creationId xmlns:a16="http://schemas.microsoft.com/office/drawing/2014/main" id="{A705E480-51D1-42FE-AA74-F93F78E76C35}"/>
            </a:ext>
          </a:extLst>
        </xdr:cNvPr>
        <xdr:cNvCxnSpPr/>
      </xdr:nvCxnSpPr>
      <xdr:spPr>
        <a:xfrm flipV="1">
          <a:off x="14084300" y="5698472"/>
          <a:ext cx="711200" cy="6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4814</xdr:rowOff>
    </xdr:from>
    <xdr:to>
      <xdr:col>68</xdr:col>
      <xdr:colOff>123825</xdr:colOff>
      <xdr:row>28</xdr:row>
      <xdr:rowOff>106414</xdr:rowOff>
    </xdr:to>
    <xdr:sp macro="" textlink="">
      <xdr:nvSpPr>
        <xdr:cNvPr id="157" name="楕円 156">
          <a:extLst>
            <a:ext uri="{FF2B5EF4-FFF2-40B4-BE49-F238E27FC236}">
              <a16:creationId xmlns:a16="http://schemas.microsoft.com/office/drawing/2014/main" id="{5268686E-E0A6-4880-AFC4-4C036E19C253}"/>
            </a:ext>
          </a:extLst>
        </xdr:cNvPr>
        <xdr:cNvSpPr/>
      </xdr:nvSpPr>
      <xdr:spPr>
        <a:xfrm>
          <a:off x="13271500" y="557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55614</xdr:rowOff>
    </xdr:from>
    <xdr:to>
      <xdr:col>72</xdr:col>
      <xdr:colOff>73025</xdr:colOff>
      <xdr:row>29</xdr:row>
      <xdr:rowOff>20489</xdr:rowOff>
    </xdr:to>
    <xdr:cxnSp macro="">
      <xdr:nvCxnSpPr>
        <xdr:cNvPr id="158" name="直線コネクタ 157">
          <a:extLst>
            <a:ext uri="{FF2B5EF4-FFF2-40B4-BE49-F238E27FC236}">
              <a16:creationId xmlns:a16="http://schemas.microsoft.com/office/drawing/2014/main" id="{005B3CBC-670F-472D-AC71-1F7D04D6B933}"/>
            </a:ext>
          </a:extLst>
        </xdr:cNvPr>
        <xdr:cNvCxnSpPr/>
      </xdr:nvCxnSpPr>
      <xdr:spPr>
        <a:xfrm>
          <a:off x="13322300" y="5627739"/>
          <a:ext cx="762000" cy="13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161768</xdr:rowOff>
    </xdr:from>
    <xdr:to>
      <xdr:col>64</xdr:col>
      <xdr:colOff>123825</xdr:colOff>
      <xdr:row>28</xdr:row>
      <xdr:rowOff>91918</xdr:rowOff>
    </xdr:to>
    <xdr:sp macro="" textlink="">
      <xdr:nvSpPr>
        <xdr:cNvPr id="159" name="楕円 158">
          <a:extLst>
            <a:ext uri="{FF2B5EF4-FFF2-40B4-BE49-F238E27FC236}">
              <a16:creationId xmlns:a16="http://schemas.microsoft.com/office/drawing/2014/main" id="{996BA56C-3E91-4BB9-B63D-967792E05498}"/>
            </a:ext>
          </a:extLst>
        </xdr:cNvPr>
        <xdr:cNvSpPr/>
      </xdr:nvSpPr>
      <xdr:spPr>
        <a:xfrm>
          <a:off x="12509500" y="556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41118</xdr:rowOff>
    </xdr:from>
    <xdr:to>
      <xdr:col>68</xdr:col>
      <xdr:colOff>73025</xdr:colOff>
      <xdr:row>28</xdr:row>
      <xdr:rowOff>55614</xdr:rowOff>
    </xdr:to>
    <xdr:cxnSp macro="">
      <xdr:nvCxnSpPr>
        <xdr:cNvPr id="160" name="直線コネクタ 159">
          <a:extLst>
            <a:ext uri="{FF2B5EF4-FFF2-40B4-BE49-F238E27FC236}">
              <a16:creationId xmlns:a16="http://schemas.microsoft.com/office/drawing/2014/main" id="{8B490B19-0308-41B4-A319-7D985C19F034}"/>
            </a:ext>
          </a:extLst>
        </xdr:cNvPr>
        <xdr:cNvCxnSpPr/>
      </xdr:nvCxnSpPr>
      <xdr:spPr>
        <a:xfrm>
          <a:off x="12560300" y="5613243"/>
          <a:ext cx="762000" cy="1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47480</xdr:rowOff>
    </xdr:from>
    <xdr:to>
      <xdr:col>60</xdr:col>
      <xdr:colOff>123825</xdr:colOff>
      <xdr:row>28</xdr:row>
      <xdr:rowOff>149080</xdr:rowOff>
    </xdr:to>
    <xdr:sp macro="" textlink="">
      <xdr:nvSpPr>
        <xdr:cNvPr id="161" name="楕円 160">
          <a:extLst>
            <a:ext uri="{FF2B5EF4-FFF2-40B4-BE49-F238E27FC236}">
              <a16:creationId xmlns:a16="http://schemas.microsoft.com/office/drawing/2014/main" id="{2E99DDE1-C54F-4749-A899-05956058E26E}"/>
            </a:ext>
          </a:extLst>
        </xdr:cNvPr>
        <xdr:cNvSpPr/>
      </xdr:nvSpPr>
      <xdr:spPr>
        <a:xfrm>
          <a:off x="11747500" y="561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41118</xdr:rowOff>
    </xdr:from>
    <xdr:to>
      <xdr:col>64</xdr:col>
      <xdr:colOff>73025</xdr:colOff>
      <xdr:row>28</xdr:row>
      <xdr:rowOff>98280</xdr:rowOff>
    </xdr:to>
    <xdr:cxnSp macro="">
      <xdr:nvCxnSpPr>
        <xdr:cNvPr id="162" name="直線コネクタ 161">
          <a:extLst>
            <a:ext uri="{FF2B5EF4-FFF2-40B4-BE49-F238E27FC236}">
              <a16:creationId xmlns:a16="http://schemas.microsoft.com/office/drawing/2014/main" id="{993FDA4A-F205-492C-91FD-AA590DA03F7D}"/>
            </a:ext>
          </a:extLst>
        </xdr:cNvPr>
        <xdr:cNvCxnSpPr/>
      </xdr:nvCxnSpPr>
      <xdr:spPr>
        <a:xfrm flipV="1">
          <a:off x="11798300" y="5613243"/>
          <a:ext cx="762000" cy="5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21843</xdr:rowOff>
    </xdr:from>
    <xdr:ext cx="469744" cy="259045"/>
    <xdr:sp macro="" textlink="">
      <xdr:nvSpPr>
        <xdr:cNvPr id="163" name="n_1aveValue債務償還比率">
          <a:extLst>
            <a:ext uri="{FF2B5EF4-FFF2-40B4-BE49-F238E27FC236}">
              <a16:creationId xmlns:a16="http://schemas.microsoft.com/office/drawing/2014/main" id="{F72E3997-6E49-47B5-802E-F19D4771CD64}"/>
            </a:ext>
          </a:extLst>
        </xdr:cNvPr>
        <xdr:cNvSpPr txBox="1"/>
      </xdr:nvSpPr>
      <xdr:spPr>
        <a:xfrm>
          <a:off x="13836727" y="593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13618</xdr:rowOff>
    </xdr:from>
    <xdr:ext cx="469744" cy="259045"/>
    <xdr:sp macro="" textlink="">
      <xdr:nvSpPr>
        <xdr:cNvPr id="164" name="n_2aveValue債務償還比率">
          <a:extLst>
            <a:ext uri="{FF2B5EF4-FFF2-40B4-BE49-F238E27FC236}">
              <a16:creationId xmlns:a16="http://schemas.microsoft.com/office/drawing/2014/main" id="{16473EA3-2698-4048-81BC-2659A5BA1E3C}"/>
            </a:ext>
          </a:extLst>
        </xdr:cNvPr>
        <xdr:cNvSpPr txBox="1"/>
      </xdr:nvSpPr>
      <xdr:spPr>
        <a:xfrm>
          <a:off x="13087427" y="5928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15572</xdr:rowOff>
    </xdr:from>
    <xdr:ext cx="469744" cy="259045"/>
    <xdr:sp macro="" textlink="">
      <xdr:nvSpPr>
        <xdr:cNvPr id="165" name="n_3aveValue債務償還比率">
          <a:extLst>
            <a:ext uri="{FF2B5EF4-FFF2-40B4-BE49-F238E27FC236}">
              <a16:creationId xmlns:a16="http://schemas.microsoft.com/office/drawing/2014/main" id="{2B57E4CA-8F9C-4BDE-90AE-0F97DAD92748}"/>
            </a:ext>
          </a:extLst>
        </xdr:cNvPr>
        <xdr:cNvSpPr txBox="1"/>
      </xdr:nvSpPr>
      <xdr:spPr>
        <a:xfrm>
          <a:off x="12325427" y="593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160908</xdr:rowOff>
    </xdr:from>
    <xdr:ext cx="469744" cy="259045"/>
    <xdr:sp macro="" textlink="">
      <xdr:nvSpPr>
        <xdr:cNvPr id="166" name="n_4aveValue債務償還比率">
          <a:extLst>
            <a:ext uri="{FF2B5EF4-FFF2-40B4-BE49-F238E27FC236}">
              <a16:creationId xmlns:a16="http://schemas.microsoft.com/office/drawing/2014/main" id="{D6300E85-4615-4B4B-B450-3198DC22D97F}"/>
            </a:ext>
          </a:extLst>
        </xdr:cNvPr>
        <xdr:cNvSpPr txBox="1"/>
      </xdr:nvSpPr>
      <xdr:spPr>
        <a:xfrm>
          <a:off x="11563427" y="590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87816</xdr:rowOff>
    </xdr:from>
    <xdr:ext cx="469744" cy="259045"/>
    <xdr:sp macro="" textlink="">
      <xdr:nvSpPr>
        <xdr:cNvPr id="167" name="n_1mainValue債務償還比率">
          <a:extLst>
            <a:ext uri="{FF2B5EF4-FFF2-40B4-BE49-F238E27FC236}">
              <a16:creationId xmlns:a16="http://schemas.microsoft.com/office/drawing/2014/main" id="{56D0EB2A-B353-441D-B181-C8E8710139B6}"/>
            </a:ext>
          </a:extLst>
        </xdr:cNvPr>
        <xdr:cNvSpPr txBox="1"/>
      </xdr:nvSpPr>
      <xdr:spPr>
        <a:xfrm>
          <a:off x="13836727" y="5488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122941</xdr:rowOff>
    </xdr:from>
    <xdr:ext cx="469744" cy="259045"/>
    <xdr:sp macro="" textlink="">
      <xdr:nvSpPr>
        <xdr:cNvPr id="168" name="n_2mainValue債務償還比率">
          <a:extLst>
            <a:ext uri="{FF2B5EF4-FFF2-40B4-BE49-F238E27FC236}">
              <a16:creationId xmlns:a16="http://schemas.microsoft.com/office/drawing/2014/main" id="{0A5CA977-1FA8-46BA-A408-4FA6EC1FED9C}"/>
            </a:ext>
          </a:extLst>
        </xdr:cNvPr>
        <xdr:cNvSpPr txBox="1"/>
      </xdr:nvSpPr>
      <xdr:spPr>
        <a:xfrm>
          <a:off x="13087427" y="5352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108445</xdr:rowOff>
    </xdr:from>
    <xdr:ext cx="469744" cy="259045"/>
    <xdr:sp macro="" textlink="">
      <xdr:nvSpPr>
        <xdr:cNvPr id="169" name="n_3mainValue債務償還比率">
          <a:extLst>
            <a:ext uri="{FF2B5EF4-FFF2-40B4-BE49-F238E27FC236}">
              <a16:creationId xmlns:a16="http://schemas.microsoft.com/office/drawing/2014/main" id="{04844F87-6AC4-40D4-B6AF-17D978085FA7}"/>
            </a:ext>
          </a:extLst>
        </xdr:cNvPr>
        <xdr:cNvSpPr txBox="1"/>
      </xdr:nvSpPr>
      <xdr:spPr>
        <a:xfrm>
          <a:off x="12325427" y="5337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165607</xdr:rowOff>
    </xdr:from>
    <xdr:ext cx="469744" cy="259045"/>
    <xdr:sp macro="" textlink="">
      <xdr:nvSpPr>
        <xdr:cNvPr id="170" name="n_4mainValue債務償還比率">
          <a:extLst>
            <a:ext uri="{FF2B5EF4-FFF2-40B4-BE49-F238E27FC236}">
              <a16:creationId xmlns:a16="http://schemas.microsoft.com/office/drawing/2014/main" id="{B63151A5-843B-4E86-BA99-4A7D1A55569F}"/>
            </a:ext>
          </a:extLst>
        </xdr:cNvPr>
        <xdr:cNvSpPr txBox="1"/>
      </xdr:nvSpPr>
      <xdr:spPr>
        <a:xfrm>
          <a:off x="11563427" y="539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40790E36-2B45-4045-89C5-8FA542B1EB7B}"/>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AF034167-2C2B-4ABA-AA7C-51BC3E3AD3EE}"/>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02605EA9-05B3-4ED7-8781-A5193D84EBCE}"/>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E1A573D1-B8D3-4A2F-AB54-F4D6D113737B}"/>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AE64C593-C5F7-48FF-90B4-1E8D1FE0B527}"/>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339E0A2E-FE98-499D-B39A-7283497459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41DC232-7FCF-4C8D-8CDA-7BF218971C7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DC54620-F630-4B19-9786-BE36D44EEE0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3E94C20-BFEE-49C1-AB89-61E75EDEE36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0A43644-43FE-46EB-B868-B3246B9BA1F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千葉県多古町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FF5AC9E-B7ED-47E0-B156-5EB972E52DC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60F5EEE-0C16-45E5-BD0A-162C928CF4F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4CFB74D-2712-4A41-966F-70AC77FBA67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E8BB793-5882-4A18-9F5A-D1C54078647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3F791BF-D85F-4813-AC86-427EE680CF1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D22522D-1412-43EC-8FAD-921D12A9460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14,544
14,075
72.80
7,097,063
6,331,553
468,983
4,237,152
4,037,770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9A29386-4408-46F2-982F-633EBDAD9A6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59A7E38-45DA-45D4-93DD-032465A8662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0232916-1305-4F0A-9D52-517AB9995A7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C307F09-BEEC-42F9-8DC1-A7AF2CE40F9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025124D-B99D-456D-8197-30357F24558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EB1F087-9EB9-446D-A27A-4E449E18F68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391005A-188F-47F2-BD30-E436CB601D7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773FE82-770C-46A9-8563-C4AA0AEC2A8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815C823-6BE9-4BF7-8930-B8B4DFADE59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E27B97F-5F2F-4CD2-A9B3-8C83A67D090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C780E10-AA7A-426B-82B6-02374AA5EAE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5A6BEF3-57F1-45A4-A286-4B7905D21D3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0D78EB9-9C84-448C-A11B-A5C49A07562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695B58D-FB0A-4AD8-9761-5F1D77C5163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B0170CC-6661-45FF-B5E0-222818B0CE2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E056184-7D2D-4256-BF98-E4161698DF9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BE6E8D8-9B6F-45DF-85B1-9C660481F10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DC0E3BF-DD3B-45A3-9E05-6485307465F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275075C-2362-4045-9D57-1957F39B707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B32A794D-A920-41FC-AC4B-232DB44ED44D}"/>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2B5C0B9-9861-42C5-9770-8BE4AC9B429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39EBC47-78B7-4883-80D9-A718EFC3B83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43CDFF8-D884-4A59-B437-B0A30D7D6EF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47B1FD2-DF2E-449E-AE9C-F78175C1AEB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2B064D2-EBA2-4841-A127-1F1E95C4C75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842DA21-F466-4A16-BC48-017091F8D85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16D9A0D-0092-4A6B-9EE7-724EABF3403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E6C9D3C-3578-4C9D-8FE4-6D1145EAC01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5A62ED5-F437-45FF-AF57-A5EDFBF53D3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F0B63DB-5D3B-4E2F-A938-BDC54D748C8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F2527C0-B30F-4C38-AAA5-63C0EC79D52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612E4B6-E6C6-4D1A-898E-AFFDF19BCA7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DCE500D0-D21A-4608-819E-097D8CAA1EE1}"/>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3B182E59-7FE9-407A-B1B1-1550A257D6D9}"/>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850241C4-19C8-4CAC-8CB2-99B4CA1D67A7}"/>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119F39AA-6AC9-445D-924E-1E9D500192F1}"/>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8CCB6A38-4CB9-4471-8AA1-2DFB9486C1DA}"/>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ADD938A3-DE63-4CCE-963C-C0278FD23526}"/>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3EC4B664-4DF2-4971-B8F3-855CB1CCC63F}"/>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87A16046-9D14-4FF6-84DA-2194B495003B}"/>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D6CACC41-FE9B-4CB8-869C-722CD97516C5}"/>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DEC729A4-7F42-4185-97F1-A65FB87E11E2}"/>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1DD9F642-50F9-4665-B907-5AD2586D7DF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54FF9B57-EC67-40E8-AF5E-DE70D3261AB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E99CFDA7-C91A-41C3-8964-7D04B24DB48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118110</xdr:rowOff>
    </xdr:from>
    <xdr:to>
      <xdr:col>24</xdr:col>
      <xdr:colOff>62865</xdr:colOff>
      <xdr:row>41</xdr:row>
      <xdr:rowOff>22860</xdr:rowOff>
    </xdr:to>
    <xdr:cxnSp macro="">
      <xdr:nvCxnSpPr>
        <xdr:cNvPr id="57" name="直線コネクタ 56">
          <a:extLst>
            <a:ext uri="{FF2B5EF4-FFF2-40B4-BE49-F238E27FC236}">
              <a16:creationId xmlns:a16="http://schemas.microsoft.com/office/drawing/2014/main" id="{C9BDD36F-E092-45DD-9013-BE395D19EEED}"/>
            </a:ext>
          </a:extLst>
        </xdr:cNvPr>
        <xdr:cNvCxnSpPr/>
      </xdr:nvCxnSpPr>
      <xdr:spPr>
        <a:xfrm flipV="1">
          <a:off x="4634865" y="560451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26687</xdr:rowOff>
    </xdr:from>
    <xdr:ext cx="405111" cy="259045"/>
    <xdr:sp macro="" textlink="">
      <xdr:nvSpPr>
        <xdr:cNvPr id="58" name="【道路】&#10;有形固定資産減価償却率最小値テキスト">
          <a:extLst>
            <a:ext uri="{FF2B5EF4-FFF2-40B4-BE49-F238E27FC236}">
              <a16:creationId xmlns:a16="http://schemas.microsoft.com/office/drawing/2014/main" id="{0178B5E9-FD54-4A38-97F8-1652C0E0A4DB}"/>
            </a:ext>
          </a:extLst>
        </xdr:cNvPr>
        <xdr:cNvSpPr txBox="1"/>
      </xdr:nvSpPr>
      <xdr:spPr>
        <a:xfrm>
          <a:off x="4673600"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22860</xdr:rowOff>
    </xdr:from>
    <xdr:to>
      <xdr:col>24</xdr:col>
      <xdr:colOff>152400</xdr:colOff>
      <xdr:row>41</xdr:row>
      <xdr:rowOff>22860</xdr:rowOff>
    </xdr:to>
    <xdr:cxnSp macro="">
      <xdr:nvCxnSpPr>
        <xdr:cNvPr id="59" name="直線コネクタ 58">
          <a:extLst>
            <a:ext uri="{FF2B5EF4-FFF2-40B4-BE49-F238E27FC236}">
              <a16:creationId xmlns:a16="http://schemas.microsoft.com/office/drawing/2014/main" id="{AD580ACA-2C94-482A-9AEC-C38E19C26B73}"/>
            </a:ext>
          </a:extLst>
        </xdr:cNvPr>
        <xdr:cNvCxnSpPr/>
      </xdr:nvCxnSpPr>
      <xdr:spPr>
        <a:xfrm>
          <a:off x="4546600" y="705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64787</xdr:rowOff>
    </xdr:from>
    <xdr:ext cx="405111" cy="259045"/>
    <xdr:sp macro="" textlink="">
      <xdr:nvSpPr>
        <xdr:cNvPr id="60" name="【道路】&#10;有形固定資産減価償却率最大値テキスト">
          <a:extLst>
            <a:ext uri="{FF2B5EF4-FFF2-40B4-BE49-F238E27FC236}">
              <a16:creationId xmlns:a16="http://schemas.microsoft.com/office/drawing/2014/main" id="{5EE46736-E181-45F3-825C-61484ED9C44A}"/>
            </a:ext>
          </a:extLst>
        </xdr:cNvPr>
        <xdr:cNvSpPr txBox="1"/>
      </xdr:nvSpPr>
      <xdr:spPr>
        <a:xfrm>
          <a:off x="4673600" y="537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118110</xdr:rowOff>
    </xdr:from>
    <xdr:to>
      <xdr:col>24</xdr:col>
      <xdr:colOff>152400</xdr:colOff>
      <xdr:row>32</xdr:row>
      <xdr:rowOff>118110</xdr:rowOff>
    </xdr:to>
    <xdr:cxnSp macro="">
      <xdr:nvCxnSpPr>
        <xdr:cNvPr id="61" name="直線コネクタ 60">
          <a:extLst>
            <a:ext uri="{FF2B5EF4-FFF2-40B4-BE49-F238E27FC236}">
              <a16:creationId xmlns:a16="http://schemas.microsoft.com/office/drawing/2014/main" id="{FF8A23E9-FFD0-4586-A8D2-49D86C2A887C}"/>
            </a:ext>
          </a:extLst>
        </xdr:cNvPr>
        <xdr:cNvCxnSpPr/>
      </xdr:nvCxnSpPr>
      <xdr:spPr>
        <a:xfrm>
          <a:off x="4546600" y="560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17797</xdr:rowOff>
    </xdr:from>
    <xdr:ext cx="405111" cy="259045"/>
    <xdr:sp macro="" textlink="">
      <xdr:nvSpPr>
        <xdr:cNvPr id="62" name="【道路】&#10;有形固定資産減価償却率平均値テキスト">
          <a:extLst>
            <a:ext uri="{FF2B5EF4-FFF2-40B4-BE49-F238E27FC236}">
              <a16:creationId xmlns:a16="http://schemas.microsoft.com/office/drawing/2014/main" id="{F8557D64-01C0-4E5F-8A71-5ECFC6B54FBD}"/>
            </a:ext>
          </a:extLst>
        </xdr:cNvPr>
        <xdr:cNvSpPr txBox="1"/>
      </xdr:nvSpPr>
      <xdr:spPr>
        <a:xfrm>
          <a:off x="4673600" y="6018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166370</xdr:rowOff>
    </xdr:from>
    <xdr:to>
      <xdr:col>24</xdr:col>
      <xdr:colOff>114300</xdr:colOff>
      <xdr:row>36</xdr:row>
      <xdr:rowOff>96520</xdr:rowOff>
    </xdr:to>
    <xdr:sp macro="" textlink="">
      <xdr:nvSpPr>
        <xdr:cNvPr id="63" name="フローチャート: 判断 62">
          <a:extLst>
            <a:ext uri="{FF2B5EF4-FFF2-40B4-BE49-F238E27FC236}">
              <a16:creationId xmlns:a16="http://schemas.microsoft.com/office/drawing/2014/main" id="{A88B1B6F-8ACE-4633-9112-8BE17ECB0CC5}"/>
            </a:ext>
          </a:extLst>
        </xdr:cNvPr>
        <xdr:cNvSpPr/>
      </xdr:nvSpPr>
      <xdr:spPr>
        <a:xfrm>
          <a:off x="45847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113030</xdr:rowOff>
    </xdr:from>
    <xdr:to>
      <xdr:col>20</xdr:col>
      <xdr:colOff>38100</xdr:colOff>
      <xdr:row>36</xdr:row>
      <xdr:rowOff>43180</xdr:rowOff>
    </xdr:to>
    <xdr:sp macro="" textlink="">
      <xdr:nvSpPr>
        <xdr:cNvPr id="64" name="フローチャート: 判断 63">
          <a:extLst>
            <a:ext uri="{FF2B5EF4-FFF2-40B4-BE49-F238E27FC236}">
              <a16:creationId xmlns:a16="http://schemas.microsoft.com/office/drawing/2014/main" id="{77DBD006-281E-4B4E-B297-C936E222C61E}"/>
            </a:ext>
          </a:extLst>
        </xdr:cNvPr>
        <xdr:cNvSpPr/>
      </xdr:nvSpPr>
      <xdr:spPr>
        <a:xfrm>
          <a:off x="37465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116840</xdr:rowOff>
    </xdr:from>
    <xdr:to>
      <xdr:col>15</xdr:col>
      <xdr:colOff>101600</xdr:colOff>
      <xdr:row>36</xdr:row>
      <xdr:rowOff>46990</xdr:rowOff>
    </xdr:to>
    <xdr:sp macro="" textlink="">
      <xdr:nvSpPr>
        <xdr:cNvPr id="65" name="フローチャート: 判断 64">
          <a:extLst>
            <a:ext uri="{FF2B5EF4-FFF2-40B4-BE49-F238E27FC236}">
              <a16:creationId xmlns:a16="http://schemas.microsoft.com/office/drawing/2014/main" id="{FE9AF1AE-24C9-4797-B01D-2CF4139D4918}"/>
            </a:ext>
          </a:extLst>
        </xdr:cNvPr>
        <xdr:cNvSpPr/>
      </xdr:nvSpPr>
      <xdr:spPr>
        <a:xfrm>
          <a:off x="2857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59690</xdr:rowOff>
    </xdr:from>
    <xdr:to>
      <xdr:col>10</xdr:col>
      <xdr:colOff>165100</xdr:colOff>
      <xdr:row>35</xdr:row>
      <xdr:rowOff>161290</xdr:rowOff>
    </xdr:to>
    <xdr:sp macro="" textlink="">
      <xdr:nvSpPr>
        <xdr:cNvPr id="66" name="フローチャート: 判断 65">
          <a:extLst>
            <a:ext uri="{FF2B5EF4-FFF2-40B4-BE49-F238E27FC236}">
              <a16:creationId xmlns:a16="http://schemas.microsoft.com/office/drawing/2014/main" id="{F36AB25B-EAE2-4013-9E1A-E021862E7E55}"/>
            </a:ext>
          </a:extLst>
        </xdr:cNvPr>
        <xdr:cNvSpPr/>
      </xdr:nvSpPr>
      <xdr:spPr>
        <a:xfrm>
          <a:off x="1968500" y="606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34</xdr:row>
      <xdr:rowOff>59690</xdr:rowOff>
    </xdr:from>
    <xdr:to>
      <xdr:col>6</xdr:col>
      <xdr:colOff>38100</xdr:colOff>
      <xdr:row>34</xdr:row>
      <xdr:rowOff>161290</xdr:rowOff>
    </xdr:to>
    <xdr:sp macro="" textlink="">
      <xdr:nvSpPr>
        <xdr:cNvPr id="67" name="フローチャート: 判断 66">
          <a:extLst>
            <a:ext uri="{FF2B5EF4-FFF2-40B4-BE49-F238E27FC236}">
              <a16:creationId xmlns:a16="http://schemas.microsoft.com/office/drawing/2014/main" id="{A61FC76E-423E-454F-9539-FC486B95689E}"/>
            </a:ext>
          </a:extLst>
        </xdr:cNvPr>
        <xdr:cNvSpPr/>
      </xdr:nvSpPr>
      <xdr:spPr>
        <a:xfrm>
          <a:off x="1079500" y="588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B13A58B-D792-4451-9C0E-17C32808802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C053BF9-553E-41AD-A932-C002AD53CD4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B97C916-B53A-451C-8221-14DF002C8F1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F46A4BA-780D-4D0D-9D4A-EF5350BC694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2E75C35-1053-47EB-BA5E-08AEEE42EE0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82550</xdr:rowOff>
    </xdr:from>
    <xdr:to>
      <xdr:col>24</xdr:col>
      <xdr:colOff>114300</xdr:colOff>
      <xdr:row>37</xdr:row>
      <xdr:rowOff>12700</xdr:rowOff>
    </xdr:to>
    <xdr:sp macro="" textlink="">
      <xdr:nvSpPr>
        <xdr:cNvPr id="73" name="楕円 72">
          <a:extLst>
            <a:ext uri="{FF2B5EF4-FFF2-40B4-BE49-F238E27FC236}">
              <a16:creationId xmlns:a16="http://schemas.microsoft.com/office/drawing/2014/main" id="{E4B97576-0E44-45A0-98B3-45D78D003A20}"/>
            </a:ext>
          </a:extLst>
        </xdr:cNvPr>
        <xdr:cNvSpPr/>
      </xdr:nvSpPr>
      <xdr:spPr>
        <a:xfrm>
          <a:off x="45847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60977</xdr:rowOff>
    </xdr:from>
    <xdr:ext cx="405111" cy="259045"/>
    <xdr:sp macro="" textlink="">
      <xdr:nvSpPr>
        <xdr:cNvPr id="74" name="【道路】&#10;有形固定資産減価償却率該当値テキスト">
          <a:extLst>
            <a:ext uri="{FF2B5EF4-FFF2-40B4-BE49-F238E27FC236}">
              <a16:creationId xmlns:a16="http://schemas.microsoft.com/office/drawing/2014/main" id="{FF5AEE15-F5CF-4699-85E1-58862E067882}"/>
            </a:ext>
          </a:extLst>
        </xdr:cNvPr>
        <xdr:cNvSpPr txBox="1"/>
      </xdr:nvSpPr>
      <xdr:spPr>
        <a:xfrm>
          <a:off x="4673600" y="623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17780</xdr:rowOff>
    </xdr:from>
    <xdr:to>
      <xdr:col>20</xdr:col>
      <xdr:colOff>38100</xdr:colOff>
      <xdr:row>36</xdr:row>
      <xdr:rowOff>119380</xdr:rowOff>
    </xdr:to>
    <xdr:sp macro="" textlink="">
      <xdr:nvSpPr>
        <xdr:cNvPr id="75" name="楕円 74">
          <a:extLst>
            <a:ext uri="{FF2B5EF4-FFF2-40B4-BE49-F238E27FC236}">
              <a16:creationId xmlns:a16="http://schemas.microsoft.com/office/drawing/2014/main" id="{C90F91E5-118A-4E55-A495-84A2DFE7C4C0}"/>
            </a:ext>
          </a:extLst>
        </xdr:cNvPr>
        <xdr:cNvSpPr/>
      </xdr:nvSpPr>
      <xdr:spPr>
        <a:xfrm>
          <a:off x="3746500" y="618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68580</xdr:rowOff>
    </xdr:from>
    <xdr:to>
      <xdr:col>24</xdr:col>
      <xdr:colOff>63500</xdr:colOff>
      <xdr:row>36</xdr:row>
      <xdr:rowOff>133350</xdr:rowOff>
    </xdr:to>
    <xdr:cxnSp macro="">
      <xdr:nvCxnSpPr>
        <xdr:cNvPr id="76" name="直線コネクタ 75">
          <a:extLst>
            <a:ext uri="{FF2B5EF4-FFF2-40B4-BE49-F238E27FC236}">
              <a16:creationId xmlns:a16="http://schemas.microsoft.com/office/drawing/2014/main" id="{575413C9-737B-4535-B384-5511479F072A}"/>
            </a:ext>
          </a:extLst>
        </xdr:cNvPr>
        <xdr:cNvCxnSpPr/>
      </xdr:nvCxnSpPr>
      <xdr:spPr>
        <a:xfrm>
          <a:off x="3797300" y="624078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124460</xdr:rowOff>
    </xdr:from>
    <xdr:to>
      <xdr:col>15</xdr:col>
      <xdr:colOff>101600</xdr:colOff>
      <xdr:row>36</xdr:row>
      <xdr:rowOff>54610</xdr:rowOff>
    </xdr:to>
    <xdr:sp macro="" textlink="">
      <xdr:nvSpPr>
        <xdr:cNvPr id="77" name="楕円 76">
          <a:extLst>
            <a:ext uri="{FF2B5EF4-FFF2-40B4-BE49-F238E27FC236}">
              <a16:creationId xmlns:a16="http://schemas.microsoft.com/office/drawing/2014/main" id="{2655DA08-C253-4FD4-A37F-FFEFCED48679}"/>
            </a:ext>
          </a:extLst>
        </xdr:cNvPr>
        <xdr:cNvSpPr/>
      </xdr:nvSpPr>
      <xdr:spPr>
        <a:xfrm>
          <a:off x="285750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3810</xdr:rowOff>
    </xdr:from>
    <xdr:to>
      <xdr:col>19</xdr:col>
      <xdr:colOff>177800</xdr:colOff>
      <xdr:row>36</xdr:row>
      <xdr:rowOff>68580</xdr:rowOff>
    </xdr:to>
    <xdr:cxnSp macro="">
      <xdr:nvCxnSpPr>
        <xdr:cNvPr id="78" name="直線コネクタ 77">
          <a:extLst>
            <a:ext uri="{FF2B5EF4-FFF2-40B4-BE49-F238E27FC236}">
              <a16:creationId xmlns:a16="http://schemas.microsoft.com/office/drawing/2014/main" id="{30E5AE08-B7BC-4BC6-9DC2-195BE2126EC6}"/>
            </a:ext>
          </a:extLst>
        </xdr:cNvPr>
        <xdr:cNvCxnSpPr/>
      </xdr:nvCxnSpPr>
      <xdr:spPr>
        <a:xfrm>
          <a:off x="2908300" y="617601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48260</xdr:rowOff>
    </xdr:from>
    <xdr:to>
      <xdr:col>10</xdr:col>
      <xdr:colOff>165100</xdr:colOff>
      <xdr:row>35</xdr:row>
      <xdr:rowOff>149860</xdr:rowOff>
    </xdr:to>
    <xdr:sp macro="" textlink="">
      <xdr:nvSpPr>
        <xdr:cNvPr id="79" name="楕円 78">
          <a:extLst>
            <a:ext uri="{FF2B5EF4-FFF2-40B4-BE49-F238E27FC236}">
              <a16:creationId xmlns:a16="http://schemas.microsoft.com/office/drawing/2014/main" id="{18420EED-CD4D-4CD6-8308-96EDF261EC7D}"/>
            </a:ext>
          </a:extLst>
        </xdr:cNvPr>
        <xdr:cNvSpPr/>
      </xdr:nvSpPr>
      <xdr:spPr>
        <a:xfrm>
          <a:off x="19685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99060</xdr:rowOff>
    </xdr:from>
    <xdr:to>
      <xdr:col>15</xdr:col>
      <xdr:colOff>50800</xdr:colOff>
      <xdr:row>36</xdr:row>
      <xdr:rowOff>3810</xdr:rowOff>
    </xdr:to>
    <xdr:cxnSp macro="">
      <xdr:nvCxnSpPr>
        <xdr:cNvPr id="80" name="直線コネクタ 79">
          <a:extLst>
            <a:ext uri="{FF2B5EF4-FFF2-40B4-BE49-F238E27FC236}">
              <a16:creationId xmlns:a16="http://schemas.microsoft.com/office/drawing/2014/main" id="{83A8762B-DBAF-4577-9FA8-D400127509A8}"/>
            </a:ext>
          </a:extLst>
        </xdr:cNvPr>
        <xdr:cNvCxnSpPr/>
      </xdr:nvCxnSpPr>
      <xdr:spPr>
        <a:xfrm>
          <a:off x="2019300" y="609981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59707</xdr:rowOff>
    </xdr:from>
    <xdr:ext cx="405111" cy="259045"/>
    <xdr:sp macro="" textlink="">
      <xdr:nvSpPr>
        <xdr:cNvPr id="81" name="n_1aveValue【道路】&#10;有形固定資産減価償却率">
          <a:extLst>
            <a:ext uri="{FF2B5EF4-FFF2-40B4-BE49-F238E27FC236}">
              <a16:creationId xmlns:a16="http://schemas.microsoft.com/office/drawing/2014/main" id="{9D7E203E-A12A-4546-B835-B229DB39D64E}"/>
            </a:ext>
          </a:extLst>
        </xdr:cNvPr>
        <xdr:cNvSpPr txBox="1"/>
      </xdr:nvSpPr>
      <xdr:spPr>
        <a:xfrm>
          <a:off x="3582044" y="58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63517</xdr:rowOff>
    </xdr:from>
    <xdr:ext cx="405111" cy="259045"/>
    <xdr:sp macro="" textlink="">
      <xdr:nvSpPr>
        <xdr:cNvPr id="82" name="n_2aveValue【道路】&#10;有形固定資産減価償却率">
          <a:extLst>
            <a:ext uri="{FF2B5EF4-FFF2-40B4-BE49-F238E27FC236}">
              <a16:creationId xmlns:a16="http://schemas.microsoft.com/office/drawing/2014/main" id="{FA018862-4B4A-4C3E-9E5D-1296EFCDD455}"/>
            </a:ext>
          </a:extLst>
        </xdr:cNvPr>
        <xdr:cNvSpPr txBox="1"/>
      </xdr:nvSpPr>
      <xdr:spPr>
        <a:xfrm>
          <a:off x="27057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152417</xdr:rowOff>
    </xdr:from>
    <xdr:ext cx="405111" cy="259045"/>
    <xdr:sp macro="" textlink="">
      <xdr:nvSpPr>
        <xdr:cNvPr id="83" name="n_3aveValue【道路】&#10;有形固定資産減価償却率">
          <a:extLst>
            <a:ext uri="{FF2B5EF4-FFF2-40B4-BE49-F238E27FC236}">
              <a16:creationId xmlns:a16="http://schemas.microsoft.com/office/drawing/2014/main" id="{E3208215-FB19-45BD-960A-E5775479DD3E}"/>
            </a:ext>
          </a:extLst>
        </xdr:cNvPr>
        <xdr:cNvSpPr txBox="1"/>
      </xdr:nvSpPr>
      <xdr:spPr>
        <a:xfrm>
          <a:off x="1816744" y="6153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6367</xdr:rowOff>
    </xdr:from>
    <xdr:ext cx="405111" cy="259045"/>
    <xdr:sp macro="" textlink="">
      <xdr:nvSpPr>
        <xdr:cNvPr id="84" name="n_4aveValue【道路】&#10;有形固定資産減価償却率">
          <a:extLst>
            <a:ext uri="{FF2B5EF4-FFF2-40B4-BE49-F238E27FC236}">
              <a16:creationId xmlns:a16="http://schemas.microsoft.com/office/drawing/2014/main" id="{E3D8AA06-1F7C-424C-A8EC-59976C371B02}"/>
            </a:ext>
          </a:extLst>
        </xdr:cNvPr>
        <xdr:cNvSpPr txBox="1"/>
      </xdr:nvSpPr>
      <xdr:spPr>
        <a:xfrm>
          <a:off x="927744" y="566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110507</xdr:rowOff>
    </xdr:from>
    <xdr:ext cx="405111" cy="259045"/>
    <xdr:sp macro="" textlink="">
      <xdr:nvSpPr>
        <xdr:cNvPr id="85" name="n_1mainValue【道路】&#10;有形固定資産減価償却率">
          <a:extLst>
            <a:ext uri="{FF2B5EF4-FFF2-40B4-BE49-F238E27FC236}">
              <a16:creationId xmlns:a16="http://schemas.microsoft.com/office/drawing/2014/main" id="{0112A274-216C-436D-A6DD-C776057DCDA8}"/>
            </a:ext>
          </a:extLst>
        </xdr:cNvPr>
        <xdr:cNvSpPr txBox="1"/>
      </xdr:nvSpPr>
      <xdr:spPr>
        <a:xfrm>
          <a:off x="3582044" y="628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45737</xdr:rowOff>
    </xdr:from>
    <xdr:ext cx="405111" cy="259045"/>
    <xdr:sp macro="" textlink="">
      <xdr:nvSpPr>
        <xdr:cNvPr id="86" name="n_2mainValue【道路】&#10;有形固定資産減価償却率">
          <a:extLst>
            <a:ext uri="{FF2B5EF4-FFF2-40B4-BE49-F238E27FC236}">
              <a16:creationId xmlns:a16="http://schemas.microsoft.com/office/drawing/2014/main" id="{71C0A80E-9C09-4257-AD3A-5162AB1E8BFB}"/>
            </a:ext>
          </a:extLst>
        </xdr:cNvPr>
        <xdr:cNvSpPr txBox="1"/>
      </xdr:nvSpPr>
      <xdr:spPr>
        <a:xfrm>
          <a:off x="2705744" y="6217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166387</xdr:rowOff>
    </xdr:from>
    <xdr:ext cx="405111" cy="259045"/>
    <xdr:sp macro="" textlink="">
      <xdr:nvSpPr>
        <xdr:cNvPr id="87" name="n_3mainValue【道路】&#10;有形固定資産減価償却率">
          <a:extLst>
            <a:ext uri="{FF2B5EF4-FFF2-40B4-BE49-F238E27FC236}">
              <a16:creationId xmlns:a16="http://schemas.microsoft.com/office/drawing/2014/main" id="{5E67E5BF-4EBC-4BD7-A9EA-0359EE702570}"/>
            </a:ext>
          </a:extLst>
        </xdr:cNvPr>
        <xdr:cNvSpPr txBox="1"/>
      </xdr:nvSpPr>
      <xdr:spPr>
        <a:xfrm>
          <a:off x="1816744" y="582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86F4FAA5-CC07-453C-BE63-9FC4C159ED6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E018E391-D369-4A68-8001-ACBB6F0CC4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1006F56C-4B97-4D08-878D-302F7B15C75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065A6CFD-C13A-4524-905A-C3D96753194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303F7055-56F0-485A-B1E7-0DB375CFBC9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6610F240-8923-4727-AED3-A318B3E1369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D81F5A70-D9FF-4C8D-B919-F9CF0744555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6AA52622-8E0E-4480-A50A-3478E03E77B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68F6D0DB-146E-4DB7-B105-DDB59A6160E3}"/>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B1950F23-8775-47B3-A5ED-A2403B062B3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a:extLst>
            <a:ext uri="{FF2B5EF4-FFF2-40B4-BE49-F238E27FC236}">
              <a16:creationId xmlns:a16="http://schemas.microsoft.com/office/drawing/2014/main" id="{E7DBAE7E-3880-4D1C-BCAE-6F068660C172}"/>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a:extLst>
            <a:ext uri="{FF2B5EF4-FFF2-40B4-BE49-F238E27FC236}">
              <a16:creationId xmlns:a16="http://schemas.microsoft.com/office/drawing/2014/main" id="{A3539CBE-8E61-4109-BF19-AD4021757B56}"/>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a:extLst>
            <a:ext uri="{FF2B5EF4-FFF2-40B4-BE49-F238E27FC236}">
              <a16:creationId xmlns:a16="http://schemas.microsoft.com/office/drawing/2014/main" id="{7268531B-C6F3-4F86-928A-085CF1E4559B}"/>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a:extLst>
            <a:ext uri="{FF2B5EF4-FFF2-40B4-BE49-F238E27FC236}">
              <a16:creationId xmlns:a16="http://schemas.microsoft.com/office/drawing/2014/main" id="{031AE6A8-657C-481D-800D-BBC146268087}"/>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a:extLst>
            <a:ext uri="{FF2B5EF4-FFF2-40B4-BE49-F238E27FC236}">
              <a16:creationId xmlns:a16="http://schemas.microsoft.com/office/drawing/2014/main" id="{3278679D-0D62-4072-A5A2-0AEE0091B888}"/>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a:extLst>
            <a:ext uri="{FF2B5EF4-FFF2-40B4-BE49-F238E27FC236}">
              <a16:creationId xmlns:a16="http://schemas.microsoft.com/office/drawing/2014/main" id="{80C96D1F-803D-45CE-957D-F9D8CABDDF1D}"/>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a:extLst>
            <a:ext uri="{FF2B5EF4-FFF2-40B4-BE49-F238E27FC236}">
              <a16:creationId xmlns:a16="http://schemas.microsoft.com/office/drawing/2014/main" id="{9156F86C-CE15-4125-921E-297C3C19D34A}"/>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a:extLst>
            <a:ext uri="{FF2B5EF4-FFF2-40B4-BE49-F238E27FC236}">
              <a16:creationId xmlns:a16="http://schemas.microsoft.com/office/drawing/2014/main" id="{CF37AE54-30BE-4CB4-A386-C2FA9E1D42B4}"/>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a:extLst>
            <a:ext uri="{FF2B5EF4-FFF2-40B4-BE49-F238E27FC236}">
              <a16:creationId xmlns:a16="http://schemas.microsoft.com/office/drawing/2014/main" id="{51C49D43-BA84-41E6-B6C3-A3DFB53DBD4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a:extLst>
            <a:ext uri="{FF2B5EF4-FFF2-40B4-BE49-F238E27FC236}">
              <a16:creationId xmlns:a16="http://schemas.microsoft.com/office/drawing/2014/main" id="{29C519C5-2532-4F7A-B79E-62B098A24784}"/>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4F709BE3-CD79-4AA6-9778-55D2F35CB3C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9" name="テキスト ボックス 108">
          <a:extLst>
            <a:ext uri="{FF2B5EF4-FFF2-40B4-BE49-F238E27FC236}">
              <a16:creationId xmlns:a16="http://schemas.microsoft.com/office/drawing/2014/main" id="{DBDCCAC0-BE84-40E8-A00D-F9CA32CAB9E7}"/>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a:extLst>
            <a:ext uri="{FF2B5EF4-FFF2-40B4-BE49-F238E27FC236}">
              <a16:creationId xmlns:a16="http://schemas.microsoft.com/office/drawing/2014/main" id="{97A80D02-2FA6-47D5-B21A-C994CE333B0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147371</xdr:rowOff>
    </xdr:from>
    <xdr:to>
      <xdr:col>54</xdr:col>
      <xdr:colOff>189865</xdr:colOff>
      <xdr:row>40</xdr:row>
      <xdr:rowOff>100946</xdr:rowOff>
    </xdr:to>
    <xdr:cxnSp macro="">
      <xdr:nvCxnSpPr>
        <xdr:cNvPr id="111" name="直線コネクタ 110">
          <a:extLst>
            <a:ext uri="{FF2B5EF4-FFF2-40B4-BE49-F238E27FC236}">
              <a16:creationId xmlns:a16="http://schemas.microsoft.com/office/drawing/2014/main" id="{B2624097-40C5-4AB8-8149-5ED645FB2D7E}"/>
            </a:ext>
          </a:extLst>
        </xdr:cNvPr>
        <xdr:cNvCxnSpPr/>
      </xdr:nvCxnSpPr>
      <xdr:spPr>
        <a:xfrm flipV="1">
          <a:off x="10476865" y="5633771"/>
          <a:ext cx="0" cy="1325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104773</xdr:rowOff>
    </xdr:from>
    <xdr:ext cx="534377" cy="259045"/>
    <xdr:sp macro="" textlink="">
      <xdr:nvSpPr>
        <xdr:cNvPr id="112" name="【道路】&#10;一人当たり延長最小値テキスト">
          <a:extLst>
            <a:ext uri="{FF2B5EF4-FFF2-40B4-BE49-F238E27FC236}">
              <a16:creationId xmlns:a16="http://schemas.microsoft.com/office/drawing/2014/main" id="{EB25B1B3-2872-4AB7-B197-D7301F431DD1}"/>
            </a:ext>
          </a:extLst>
        </xdr:cNvPr>
        <xdr:cNvSpPr txBox="1"/>
      </xdr:nvSpPr>
      <xdr:spPr>
        <a:xfrm>
          <a:off x="10515600" y="696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100946</xdr:rowOff>
    </xdr:from>
    <xdr:to>
      <xdr:col>55</xdr:col>
      <xdr:colOff>88900</xdr:colOff>
      <xdr:row>40</xdr:row>
      <xdr:rowOff>100946</xdr:rowOff>
    </xdr:to>
    <xdr:cxnSp macro="">
      <xdr:nvCxnSpPr>
        <xdr:cNvPr id="113" name="直線コネクタ 112">
          <a:extLst>
            <a:ext uri="{FF2B5EF4-FFF2-40B4-BE49-F238E27FC236}">
              <a16:creationId xmlns:a16="http://schemas.microsoft.com/office/drawing/2014/main" id="{E68B3FD4-F286-4FD9-B5F2-F508E9B46470}"/>
            </a:ext>
          </a:extLst>
        </xdr:cNvPr>
        <xdr:cNvCxnSpPr/>
      </xdr:nvCxnSpPr>
      <xdr:spPr>
        <a:xfrm>
          <a:off x="10388600" y="695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94048</xdr:rowOff>
    </xdr:from>
    <xdr:ext cx="534377" cy="259045"/>
    <xdr:sp macro="" textlink="">
      <xdr:nvSpPr>
        <xdr:cNvPr id="114" name="【道路】&#10;一人当たり延長最大値テキスト">
          <a:extLst>
            <a:ext uri="{FF2B5EF4-FFF2-40B4-BE49-F238E27FC236}">
              <a16:creationId xmlns:a16="http://schemas.microsoft.com/office/drawing/2014/main" id="{FCF53229-54FC-46EB-A67B-D98D110B1B4B}"/>
            </a:ext>
          </a:extLst>
        </xdr:cNvPr>
        <xdr:cNvSpPr txBox="1"/>
      </xdr:nvSpPr>
      <xdr:spPr>
        <a:xfrm>
          <a:off x="10515600" y="540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147371</xdr:rowOff>
    </xdr:from>
    <xdr:to>
      <xdr:col>55</xdr:col>
      <xdr:colOff>88900</xdr:colOff>
      <xdr:row>32</xdr:row>
      <xdr:rowOff>147371</xdr:rowOff>
    </xdr:to>
    <xdr:cxnSp macro="">
      <xdr:nvCxnSpPr>
        <xdr:cNvPr id="115" name="直線コネクタ 114">
          <a:extLst>
            <a:ext uri="{FF2B5EF4-FFF2-40B4-BE49-F238E27FC236}">
              <a16:creationId xmlns:a16="http://schemas.microsoft.com/office/drawing/2014/main" id="{C420F8B5-8496-4166-87F9-79FACC41EF59}"/>
            </a:ext>
          </a:extLst>
        </xdr:cNvPr>
        <xdr:cNvCxnSpPr/>
      </xdr:nvCxnSpPr>
      <xdr:spPr>
        <a:xfrm>
          <a:off x="10388600" y="5633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142403</xdr:rowOff>
    </xdr:from>
    <xdr:ext cx="534377" cy="259045"/>
    <xdr:sp macro="" textlink="">
      <xdr:nvSpPr>
        <xdr:cNvPr id="116" name="【道路】&#10;一人当たり延長平均値テキスト">
          <a:extLst>
            <a:ext uri="{FF2B5EF4-FFF2-40B4-BE49-F238E27FC236}">
              <a16:creationId xmlns:a16="http://schemas.microsoft.com/office/drawing/2014/main" id="{8225B3E8-FF33-4C71-B159-D2D24F10C8E2}"/>
            </a:ext>
          </a:extLst>
        </xdr:cNvPr>
        <xdr:cNvSpPr txBox="1"/>
      </xdr:nvSpPr>
      <xdr:spPr>
        <a:xfrm>
          <a:off x="10515600" y="6314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119526</xdr:rowOff>
    </xdr:from>
    <xdr:to>
      <xdr:col>55</xdr:col>
      <xdr:colOff>50800</xdr:colOff>
      <xdr:row>38</xdr:row>
      <xdr:rowOff>49676</xdr:rowOff>
    </xdr:to>
    <xdr:sp macro="" textlink="">
      <xdr:nvSpPr>
        <xdr:cNvPr id="117" name="フローチャート: 判断 116">
          <a:extLst>
            <a:ext uri="{FF2B5EF4-FFF2-40B4-BE49-F238E27FC236}">
              <a16:creationId xmlns:a16="http://schemas.microsoft.com/office/drawing/2014/main" id="{72FD9922-1834-4DA4-9ACA-BB4A2BF7EF1E}"/>
            </a:ext>
          </a:extLst>
        </xdr:cNvPr>
        <xdr:cNvSpPr/>
      </xdr:nvSpPr>
      <xdr:spPr>
        <a:xfrm>
          <a:off x="10426700" y="646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129851</xdr:rowOff>
    </xdr:from>
    <xdr:to>
      <xdr:col>50</xdr:col>
      <xdr:colOff>165100</xdr:colOff>
      <xdr:row>38</xdr:row>
      <xdr:rowOff>60001</xdr:rowOff>
    </xdr:to>
    <xdr:sp macro="" textlink="">
      <xdr:nvSpPr>
        <xdr:cNvPr id="118" name="フローチャート: 判断 117">
          <a:extLst>
            <a:ext uri="{FF2B5EF4-FFF2-40B4-BE49-F238E27FC236}">
              <a16:creationId xmlns:a16="http://schemas.microsoft.com/office/drawing/2014/main" id="{514DA411-E17C-4263-A277-550B59DFA948}"/>
            </a:ext>
          </a:extLst>
        </xdr:cNvPr>
        <xdr:cNvSpPr/>
      </xdr:nvSpPr>
      <xdr:spPr>
        <a:xfrm>
          <a:off x="9588500" y="6473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150654</xdr:rowOff>
    </xdr:from>
    <xdr:to>
      <xdr:col>46</xdr:col>
      <xdr:colOff>38100</xdr:colOff>
      <xdr:row>38</xdr:row>
      <xdr:rowOff>80804</xdr:rowOff>
    </xdr:to>
    <xdr:sp macro="" textlink="">
      <xdr:nvSpPr>
        <xdr:cNvPr id="119" name="フローチャート: 判断 118">
          <a:extLst>
            <a:ext uri="{FF2B5EF4-FFF2-40B4-BE49-F238E27FC236}">
              <a16:creationId xmlns:a16="http://schemas.microsoft.com/office/drawing/2014/main" id="{59EF73DF-D5A8-4CC7-92EB-D603AF3FCB3A}"/>
            </a:ext>
          </a:extLst>
        </xdr:cNvPr>
        <xdr:cNvSpPr/>
      </xdr:nvSpPr>
      <xdr:spPr>
        <a:xfrm>
          <a:off x="8699500" y="649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5188</xdr:rowOff>
    </xdr:from>
    <xdr:to>
      <xdr:col>41</xdr:col>
      <xdr:colOff>101600</xdr:colOff>
      <xdr:row>38</xdr:row>
      <xdr:rowOff>106788</xdr:rowOff>
    </xdr:to>
    <xdr:sp macro="" textlink="">
      <xdr:nvSpPr>
        <xdr:cNvPr id="120" name="フローチャート: 判断 119">
          <a:extLst>
            <a:ext uri="{FF2B5EF4-FFF2-40B4-BE49-F238E27FC236}">
              <a16:creationId xmlns:a16="http://schemas.microsoft.com/office/drawing/2014/main" id="{A06DCCBA-5909-4CAE-A6D6-CFD65D8A3E58}"/>
            </a:ext>
          </a:extLst>
        </xdr:cNvPr>
        <xdr:cNvSpPr/>
      </xdr:nvSpPr>
      <xdr:spPr>
        <a:xfrm>
          <a:off x="7810500" y="65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87846</xdr:rowOff>
    </xdr:from>
    <xdr:to>
      <xdr:col>36</xdr:col>
      <xdr:colOff>165100</xdr:colOff>
      <xdr:row>38</xdr:row>
      <xdr:rowOff>17996</xdr:rowOff>
    </xdr:to>
    <xdr:sp macro="" textlink="">
      <xdr:nvSpPr>
        <xdr:cNvPr id="121" name="フローチャート: 判断 120">
          <a:extLst>
            <a:ext uri="{FF2B5EF4-FFF2-40B4-BE49-F238E27FC236}">
              <a16:creationId xmlns:a16="http://schemas.microsoft.com/office/drawing/2014/main" id="{9D4AA810-E488-438D-83E4-869D9BCEDADB}"/>
            </a:ext>
          </a:extLst>
        </xdr:cNvPr>
        <xdr:cNvSpPr/>
      </xdr:nvSpPr>
      <xdr:spPr>
        <a:xfrm>
          <a:off x="6921500" y="643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27542525-C3B1-4E9D-B102-DED106C4A2F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51D7D1BD-DE73-423A-AF31-2C127FF4E01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80597441-F1C8-46F5-9AF8-485B49865DE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3F1BA53D-86F6-4338-B956-BF80CA45E52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9D37DBB5-B159-4665-B998-5A58E621A37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144253</xdr:rowOff>
    </xdr:from>
    <xdr:to>
      <xdr:col>55</xdr:col>
      <xdr:colOff>50800</xdr:colOff>
      <xdr:row>39</xdr:row>
      <xdr:rowOff>74403</xdr:rowOff>
    </xdr:to>
    <xdr:sp macro="" textlink="">
      <xdr:nvSpPr>
        <xdr:cNvPr id="127" name="楕円 126">
          <a:extLst>
            <a:ext uri="{FF2B5EF4-FFF2-40B4-BE49-F238E27FC236}">
              <a16:creationId xmlns:a16="http://schemas.microsoft.com/office/drawing/2014/main" id="{F4D79994-234A-45D2-BA2A-3F595D2E0E87}"/>
            </a:ext>
          </a:extLst>
        </xdr:cNvPr>
        <xdr:cNvSpPr/>
      </xdr:nvSpPr>
      <xdr:spPr>
        <a:xfrm>
          <a:off x="10426700" y="665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122680</xdr:rowOff>
    </xdr:from>
    <xdr:ext cx="534377" cy="259045"/>
    <xdr:sp macro="" textlink="">
      <xdr:nvSpPr>
        <xdr:cNvPr id="128" name="【道路】&#10;一人当たり延長該当値テキスト">
          <a:extLst>
            <a:ext uri="{FF2B5EF4-FFF2-40B4-BE49-F238E27FC236}">
              <a16:creationId xmlns:a16="http://schemas.microsoft.com/office/drawing/2014/main" id="{848F43C5-9053-4A2A-A344-987F5CEC9A0D}"/>
            </a:ext>
          </a:extLst>
        </xdr:cNvPr>
        <xdr:cNvSpPr txBox="1"/>
      </xdr:nvSpPr>
      <xdr:spPr>
        <a:xfrm>
          <a:off x="10515600" y="663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151111</xdr:rowOff>
    </xdr:from>
    <xdr:to>
      <xdr:col>50</xdr:col>
      <xdr:colOff>165100</xdr:colOff>
      <xdr:row>39</xdr:row>
      <xdr:rowOff>81261</xdr:rowOff>
    </xdr:to>
    <xdr:sp macro="" textlink="">
      <xdr:nvSpPr>
        <xdr:cNvPr id="129" name="楕円 128">
          <a:extLst>
            <a:ext uri="{FF2B5EF4-FFF2-40B4-BE49-F238E27FC236}">
              <a16:creationId xmlns:a16="http://schemas.microsoft.com/office/drawing/2014/main" id="{B061CB9D-5505-42C1-B917-E43DA2C9DE4C}"/>
            </a:ext>
          </a:extLst>
        </xdr:cNvPr>
        <xdr:cNvSpPr/>
      </xdr:nvSpPr>
      <xdr:spPr>
        <a:xfrm>
          <a:off x="9588500" y="666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23603</xdr:rowOff>
    </xdr:from>
    <xdr:to>
      <xdr:col>55</xdr:col>
      <xdr:colOff>0</xdr:colOff>
      <xdr:row>39</xdr:row>
      <xdr:rowOff>30461</xdr:rowOff>
    </xdr:to>
    <xdr:cxnSp macro="">
      <xdr:nvCxnSpPr>
        <xdr:cNvPr id="130" name="直線コネクタ 129">
          <a:extLst>
            <a:ext uri="{FF2B5EF4-FFF2-40B4-BE49-F238E27FC236}">
              <a16:creationId xmlns:a16="http://schemas.microsoft.com/office/drawing/2014/main" id="{2C1B4119-B15C-40D0-B814-7E94778B1B5C}"/>
            </a:ext>
          </a:extLst>
        </xdr:cNvPr>
        <xdr:cNvCxnSpPr/>
      </xdr:nvCxnSpPr>
      <xdr:spPr>
        <a:xfrm flipV="1">
          <a:off x="9639300" y="6710153"/>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160045</xdr:rowOff>
    </xdr:from>
    <xdr:to>
      <xdr:col>46</xdr:col>
      <xdr:colOff>38100</xdr:colOff>
      <xdr:row>39</xdr:row>
      <xdr:rowOff>90195</xdr:rowOff>
    </xdr:to>
    <xdr:sp macro="" textlink="">
      <xdr:nvSpPr>
        <xdr:cNvPr id="131" name="楕円 130">
          <a:extLst>
            <a:ext uri="{FF2B5EF4-FFF2-40B4-BE49-F238E27FC236}">
              <a16:creationId xmlns:a16="http://schemas.microsoft.com/office/drawing/2014/main" id="{0FF0B3A8-2990-43D6-B3F7-2D945F319E4F}"/>
            </a:ext>
          </a:extLst>
        </xdr:cNvPr>
        <xdr:cNvSpPr/>
      </xdr:nvSpPr>
      <xdr:spPr>
        <a:xfrm>
          <a:off x="8699500" y="667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30461</xdr:rowOff>
    </xdr:from>
    <xdr:to>
      <xdr:col>50</xdr:col>
      <xdr:colOff>114300</xdr:colOff>
      <xdr:row>39</xdr:row>
      <xdr:rowOff>39395</xdr:rowOff>
    </xdr:to>
    <xdr:cxnSp macro="">
      <xdr:nvCxnSpPr>
        <xdr:cNvPr id="132" name="直線コネクタ 131">
          <a:extLst>
            <a:ext uri="{FF2B5EF4-FFF2-40B4-BE49-F238E27FC236}">
              <a16:creationId xmlns:a16="http://schemas.microsoft.com/office/drawing/2014/main" id="{FF6BCF4D-6C52-4255-A3D4-088513259C1C}"/>
            </a:ext>
          </a:extLst>
        </xdr:cNvPr>
        <xdr:cNvCxnSpPr/>
      </xdr:nvCxnSpPr>
      <xdr:spPr>
        <a:xfrm flipV="1">
          <a:off x="8750300" y="6717011"/>
          <a:ext cx="889000" cy="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165208</xdr:rowOff>
    </xdr:from>
    <xdr:to>
      <xdr:col>41</xdr:col>
      <xdr:colOff>101600</xdr:colOff>
      <xdr:row>39</xdr:row>
      <xdr:rowOff>95358</xdr:rowOff>
    </xdr:to>
    <xdr:sp macro="" textlink="">
      <xdr:nvSpPr>
        <xdr:cNvPr id="133" name="楕円 132">
          <a:extLst>
            <a:ext uri="{FF2B5EF4-FFF2-40B4-BE49-F238E27FC236}">
              <a16:creationId xmlns:a16="http://schemas.microsoft.com/office/drawing/2014/main" id="{63CF2216-72CB-44AD-BD5C-BB33DB3C059B}"/>
            </a:ext>
          </a:extLst>
        </xdr:cNvPr>
        <xdr:cNvSpPr/>
      </xdr:nvSpPr>
      <xdr:spPr>
        <a:xfrm>
          <a:off x="7810500" y="668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39395</xdr:rowOff>
    </xdr:from>
    <xdr:to>
      <xdr:col>45</xdr:col>
      <xdr:colOff>177800</xdr:colOff>
      <xdr:row>39</xdr:row>
      <xdr:rowOff>44558</xdr:rowOff>
    </xdr:to>
    <xdr:cxnSp macro="">
      <xdr:nvCxnSpPr>
        <xdr:cNvPr id="134" name="直線コネクタ 133">
          <a:extLst>
            <a:ext uri="{FF2B5EF4-FFF2-40B4-BE49-F238E27FC236}">
              <a16:creationId xmlns:a16="http://schemas.microsoft.com/office/drawing/2014/main" id="{86D0A09E-CEF3-496B-8A7B-83E162C02216}"/>
            </a:ext>
          </a:extLst>
        </xdr:cNvPr>
        <xdr:cNvCxnSpPr/>
      </xdr:nvCxnSpPr>
      <xdr:spPr>
        <a:xfrm flipV="1">
          <a:off x="7861300" y="6725945"/>
          <a:ext cx="889000" cy="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76528</xdr:rowOff>
    </xdr:from>
    <xdr:ext cx="534377" cy="259045"/>
    <xdr:sp macro="" textlink="">
      <xdr:nvSpPr>
        <xdr:cNvPr id="135" name="n_1aveValue【道路】&#10;一人当たり延長">
          <a:extLst>
            <a:ext uri="{FF2B5EF4-FFF2-40B4-BE49-F238E27FC236}">
              <a16:creationId xmlns:a16="http://schemas.microsoft.com/office/drawing/2014/main" id="{FF824209-E490-4886-B7D8-736B9D0DB1A9}"/>
            </a:ext>
          </a:extLst>
        </xdr:cNvPr>
        <xdr:cNvSpPr txBox="1"/>
      </xdr:nvSpPr>
      <xdr:spPr>
        <a:xfrm>
          <a:off x="9359411" y="624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97331</xdr:rowOff>
    </xdr:from>
    <xdr:ext cx="534377" cy="259045"/>
    <xdr:sp macro="" textlink="">
      <xdr:nvSpPr>
        <xdr:cNvPr id="136" name="n_2aveValue【道路】&#10;一人当たり延長">
          <a:extLst>
            <a:ext uri="{FF2B5EF4-FFF2-40B4-BE49-F238E27FC236}">
              <a16:creationId xmlns:a16="http://schemas.microsoft.com/office/drawing/2014/main" id="{9F67BC18-4752-4EF2-AD13-2B15D5ABBE42}"/>
            </a:ext>
          </a:extLst>
        </xdr:cNvPr>
        <xdr:cNvSpPr txBox="1"/>
      </xdr:nvSpPr>
      <xdr:spPr>
        <a:xfrm>
          <a:off x="8483111" y="626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123315</xdr:rowOff>
    </xdr:from>
    <xdr:ext cx="534377" cy="259045"/>
    <xdr:sp macro="" textlink="">
      <xdr:nvSpPr>
        <xdr:cNvPr id="137" name="n_3aveValue【道路】&#10;一人当たり延長">
          <a:extLst>
            <a:ext uri="{FF2B5EF4-FFF2-40B4-BE49-F238E27FC236}">
              <a16:creationId xmlns:a16="http://schemas.microsoft.com/office/drawing/2014/main" id="{288C5C49-D49F-435C-9AAE-5A559915000A}"/>
            </a:ext>
          </a:extLst>
        </xdr:cNvPr>
        <xdr:cNvSpPr txBox="1"/>
      </xdr:nvSpPr>
      <xdr:spPr>
        <a:xfrm>
          <a:off x="7594111" y="629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34523</xdr:rowOff>
    </xdr:from>
    <xdr:ext cx="534377" cy="259045"/>
    <xdr:sp macro="" textlink="">
      <xdr:nvSpPr>
        <xdr:cNvPr id="138" name="n_4aveValue【道路】&#10;一人当たり延長">
          <a:extLst>
            <a:ext uri="{FF2B5EF4-FFF2-40B4-BE49-F238E27FC236}">
              <a16:creationId xmlns:a16="http://schemas.microsoft.com/office/drawing/2014/main" id="{2887148D-DC2E-4679-B88E-9686944216F7}"/>
            </a:ext>
          </a:extLst>
        </xdr:cNvPr>
        <xdr:cNvSpPr txBox="1"/>
      </xdr:nvSpPr>
      <xdr:spPr>
        <a:xfrm>
          <a:off x="6705111" y="620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72388</xdr:rowOff>
    </xdr:from>
    <xdr:ext cx="534377" cy="259045"/>
    <xdr:sp macro="" textlink="">
      <xdr:nvSpPr>
        <xdr:cNvPr id="139" name="n_1mainValue【道路】&#10;一人当たり延長">
          <a:extLst>
            <a:ext uri="{FF2B5EF4-FFF2-40B4-BE49-F238E27FC236}">
              <a16:creationId xmlns:a16="http://schemas.microsoft.com/office/drawing/2014/main" id="{D41BD24E-62A3-4431-B9F3-14CCAC4EACBF}"/>
            </a:ext>
          </a:extLst>
        </xdr:cNvPr>
        <xdr:cNvSpPr txBox="1"/>
      </xdr:nvSpPr>
      <xdr:spPr>
        <a:xfrm>
          <a:off x="9359411" y="675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81322</xdr:rowOff>
    </xdr:from>
    <xdr:ext cx="534377" cy="259045"/>
    <xdr:sp macro="" textlink="">
      <xdr:nvSpPr>
        <xdr:cNvPr id="140" name="n_2mainValue【道路】&#10;一人当たり延長">
          <a:extLst>
            <a:ext uri="{FF2B5EF4-FFF2-40B4-BE49-F238E27FC236}">
              <a16:creationId xmlns:a16="http://schemas.microsoft.com/office/drawing/2014/main" id="{C81342BC-16A8-4546-9897-899EEFF93547}"/>
            </a:ext>
          </a:extLst>
        </xdr:cNvPr>
        <xdr:cNvSpPr txBox="1"/>
      </xdr:nvSpPr>
      <xdr:spPr>
        <a:xfrm>
          <a:off x="8483111" y="676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86485</xdr:rowOff>
    </xdr:from>
    <xdr:ext cx="534377" cy="259045"/>
    <xdr:sp macro="" textlink="">
      <xdr:nvSpPr>
        <xdr:cNvPr id="141" name="n_3mainValue【道路】&#10;一人当たり延長">
          <a:extLst>
            <a:ext uri="{FF2B5EF4-FFF2-40B4-BE49-F238E27FC236}">
              <a16:creationId xmlns:a16="http://schemas.microsoft.com/office/drawing/2014/main" id="{029A1BE0-F665-4269-8E6C-65B22FCE5368}"/>
            </a:ext>
          </a:extLst>
        </xdr:cNvPr>
        <xdr:cNvSpPr txBox="1"/>
      </xdr:nvSpPr>
      <xdr:spPr>
        <a:xfrm>
          <a:off x="7594111" y="677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a:extLst>
            <a:ext uri="{FF2B5EF4-FFF2-40B4-BE49-F238E27FC236}">
              <a16:creationId xmlns:a16="http://schemas.microsoft.com/office/drawing/2014/main" id="{89B3864E-732D-4CEE-AD4B-67ADBF3F212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a:extLst>
            <a:ext uri="{FF2B5EF4-FFF2-40B4-BE49-F238E27FC236}">
              <a16:creationId xmlns:a16="http://schemas.microsoft.com/office/drawing/2014/main" id="{F087AC26-CBE1-4D8F-840C-3D08A406277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a:extLst>
            <a:ext uri="{FF2B5EF4-FFF2-40B4-BE49-F238E27FC236}">
              <a16:creationId xmlns:a16="http://schemas.microsoft.com/office/drawing/2014/main" id="{BCEAD206-27CE-4E7E-9568-245AA1DF0B3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a:extLst>
            <a:ext uri="{FF2B5EF4-FFF2-40B4-BE49-F238E27FC236}">
              <a16:creationId xmlns:a16="http://schemas.microsoft.com/office/drawing/2014/main" id="{7F21165B-6812-4CCB-86DF-E4BF3E6F32B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a:extLst>
            <a:ext uri="{FF2B5EF4-FFF2-40B4-BE49-F238E27FC236}">
              <a16:creationId xmlns:a16="http://schemas.microsoft.com/office/drawing/2014/main" id="{C557E450-1231-4A75-8C50-25D03FE1696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a:extLst>
            <a:ext uri="{FF2B5EF4-FFF2-40B4-BE49-F238E27FC236}">
              <a16:creationId xmlns:a16="http://schemas.microsoft.com/office/drawing/2014/main" id="{3D30203A-1152-4C49-AB8C-FC68810A5DB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a:extLst>
            <a:ext uri="{FF2B5EF4-FFF2-40B4-BE49-F238E27FC236}">
              <a16:creationId xmlns:a16="http://schemas.microsoft.com/office/drawing/2014/main" id="{16259771-0D14-407E-9695-74FB248681E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a:extLst>
            <a:ext uri="{FF2B5EF4-FFF2-40B4-BE49-F238E27FC236}">
              <a16:creationId xmlns:a16="http://schemas.microsoft.com/office/drawing/2014/main" id="{A571CFAA-4B74-442C-9E75-F2DBE329122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a:extLst>
            <a:ext uri="{FF2B5EF4-FFF2-40B4-BE49-F238E27FC236}">
              <a16:creationId xmlns:a16="http://schemas.microsoft.com/office/drawing/2014/main" id="{BA8F127B-FCE8-46D7-A938-BCE21EF5011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a:extLst>
            <a:ext uri="{FF2B5EF4-FFF2-40B4-BE49-F238E27FC236}">
              <a16:creationId xmlns:a16="http://schemas.microsoft.com/office/drawing/2014/main" id="{F20C6A0E-9748-4B1B-8EB1-978D2ED334F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a:extLst>
            <a:ext uri="{FF2B5EF4-FFF2-40B4-BE49-F238E27FC236}">
              <a16:creationId xmlns:a16="http://schemas.microsoft.com/office/drawing/2014/main" id="{954F3036-0009-4AF0-B036-F9598078A06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3" name="直線コネクタ 152">
          <a:extLst>
            <a:ext uri="{FF2B5EF4-FFF2-40B4-BE49-F238E27FC236}">
              <a16:creationId xmlns:a16="http://schemas.microsoft.com/office/drawing/2014/main" id="{4A096239-3ECE-48CB-B3B1-B42C1E15F74C}"/>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4" name="テキスト ボックス 153">
          <a:extLst>
            <a:ext uri="{FF2B5EF4-FFF2-40B4-BE49-F238E27FC236}">
              <a16:creationId xmlns:a16="http://schemas.microsoft.com/office/drawing/2014/main" id="{FBA31887-FD52-4316-B07B-75E8C2C82117}"/>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5" name="直線コネクタ 154">
          <a:extLst>
            <a:ext uri="{FF2B5EF4-FFF2-40B4-BE49-F238E27FC236}">
              <a16:creationId xmlns:a16="http://schemas.microsoft.com/office/drawing/2014/main" id="{7E2E3289-88E7-4113-B9A7-74835B41B75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6" name="テキスト ボックス 155">
          <a:extLst>
            <a:ext uri="{FF2B5EF4-FFF2-40B4-BE49-F238E27FC236}">
              <a16:creationId xmlns:a16="http://schemas.microsoft.com/office/drawing/2014/main" id="{6B607A8C-1327-4341-B57C-F12BCCFE0E8D}"/>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7" name="直線コネクタ 156">
          <a:extLst>
            <a:ext uri="{FF2B5EF4-FFF2-40B4-BE49-F238E27FC236}">
              <a16:creationId xmlns:a16="http://schemas.microsoft.com/office/drawing/2014/main" id="{D04A9D89-AF6D-46CB-9909-C54D94249F24}"/>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8" name="テキスト ボックス 157">
          <a:extLst>
            <a:ext uri="{FF2B5EF4-FFF2-40B4-BE49-F238E27FC236}">
              <a16:creationId xmlns:a16="http://schemas.microsoft.com/office/drawing/2014/main" id="{16685623-1F35-4D2B-AC53-49B332DB23E5}"/>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9" name="直線コネクタ 158">
          <a:extLst>
            <a:ext uri="{FF2B5EF4-FFF2-40B4-BE49-F238E27FC236}">
              <a16:creationId xmlns:a16="http://schemas.microsoft.com/office/drawing/2014/main" id="{94EEA392-A263-4637-A1CD-73AE1AEE36CB}"/>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0" name="テキスト ボックス 159">
          <a:extLst>
            <a:ext uri="{FF2B5EF4-FFF2-40B4-BE49-F238E27FC236}">
              <a16:creationId xmlns:a16="http://schemas.microsoft.com/office/drawing/2014/main" id="{3A781820-5ACF-40ED-B30D-8603D5DBF7CC}"/>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1" name="直線コネクタ 160">
          <a:extLst>
            <a:ext uri="{FF2B5EF4-FFF2-40B4-BE49-F238E27FC236}">
              <a16:creationId xmlns:a16="http://schemas.microsoft.com/office/drawing/2014/main" id="{A17499F0-5FBA-40AE-8001-3891368F41DC}"/>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2" name="テキスト ボックス 161">
          <a:extLst>
            <a:ext uri="{FF2B5EF4-FFF2-40B4-BE49-F238E27FC236}">
              <a16:creationId xmlns:a16="http://schemas.microsoft.com/office/drawing/2014/main" id="{61736949-4467-479D-ACEF-B0BEAC13CD05}"/>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a:extLst>
            <a:ext uri="{FF2B5EF4-FFF2-40B4-BE49-F238E27FC236}">
              <a16:creationId xmlns:a16="http://schemas.microsoft.com/office/drawing/2014/main" id="{E937FC96-106A-4769-B582-0B0D10053B3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4" name="テキスト ボックス 163">
          <a:extLst>
            <a:ext uri="{FF2B5EF4-FFF2-40B4-BE49-F238E27FC236}">
              <a16:creationId xmlns:a16="http://schemas.microsoft.com/office/drawing/2014/main" id="{64A72F67-18B5-4570-963F-B4581811A0E8}"/>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a:extLst>
            <a:ext uri="{FF2B5EF4-FFF2-40B4-BE49-F238E27FC236}">
              <a16:creationId xmlns:a16="http://schemas.microsoft.com/office/drawing/2014/main" id="{2EEEC05C-4FA2-4353-86B1-FD17A26BC79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34290</xdr:rowOff>
    </xdr:from>
    <xdr:to>
      <xdr:col>24</xdr:col>
      <xdr:colOff>62865</xdr:colOff>
      <xdr:row>63</xdr:row>
      <xdr:rowOff>142875</xdr:rowOff>
    </xdr:to>
    <xdr:cxnSp macro="">
      <xdr:nvCxnSpPr>
        <xdr:cNvPr id="166" name="直線コネクタ 165">
          <a:extLst>
            <a:ext uri="{FF2B5EF4-FFF2-40B4-BE49-F238E27FC236}">
              <a16:creationId xmlns:a16="http://schemas.microsoft.com/office/drawing/2014/main" id="{57BE028D-9231-46B3-9031-30DAFEE49838}"/>
            </a:ext>
          </a:extLst>
        </xdr:cNvPr>
        <xdr:cNvCxnSpPr/>
      </xdr:nvCxnSpPr>
      <xdr:spPr>
        <a:xfrm flipV="1">
          <a:off x="4634865" y="9635490"/>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146702</xdr:rowOff>
    </xdr:from>
    <xdr:ext cx="405111" cy="259045"/>
    <xdr:sp macro="" textlink="">
      <xdr:nvSpPr>
        <xdr:cNvPr id="167" name="【橋りょう・トンネル】&#10;有形固定資産減価償却率最小値テキスト">
          <a:extLst>
            <a:ext uri="{FF2B5EF4-FFF2-40B4-BE49-F238E27FC236}">
              <a16:creationId xmlns:a16="http://schemas.microsoft.com/office/drawing/2014/main" id="{630590C2-FF79-4254-86AD-606165B7542E}"/>
            </a:ext>
          </a:extLst>
        </xdr:cNvPr>
        <xdr:cNvSpPr txBox="1"/>
      </xdr:nvSpPr>
      <xdr:spPr>
        <a:xfrm>
          <a:off x="4673600" y="1094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142875</xdr:rowOff>
    </xdr:from>
    <xdr:to>
      <xdr:col>24</xdr:col>
      <xdr:colOff>152400</xdr:colOff>
      <xdr:row>63</xdr:row>
      <xdr:rowOff>142875</xdr:rowOff>
    </xdr:to>
    <xdr:cxnSp macro="">
      <xdr:nvCxnSpPr>
        <xdr:cNvPr id="168" name="直線コネクタ 167">
          <a:extLst>
            <a:ext uri="{FF2B5EF4-FFF2-40B4-BE49-F238E27FC236}">
              <a16:creationId xmlns:a16="http://schemas.microsoft.com/office/drawing/2014/main" id="{512D1AF2-BDDB-429E-8BEB-61D8C73FD679}"/>
            </a:ext>
          </a:extLst>
        </xdr:cNvPr>
        <xdr:cNvCxnSpPr/>
      </xdr:nvCxnSpPr>
      <xdr:spPr>
        <a:xfrm>
          <a:off x="4546600" y="1094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152417</xdr:rowOff>
    </xdr:from>
    <xdr:ext cx="405111" cy="259045"/>
    <xdr:sp macro="" textlink="">
      <xdr:nvSpPr>
        <xdr:cNvPr id="169" name="【橋りょう・トンネル】&#10;有形固定資産減価償却率最大値テキスト">
          <a:extLst>
            <a:ext uri="{FF2B5EF4-FFF2-40B4-BE49-F238E27FC236}">
              <a16:creationId xmlns:a16="http://schemas.microsoft.com/office/drawing/2014/main" id="{80B56F8D-02EB-417A-BE53-30C733E99E3A}"/>
            </a:ext>
          </a:extLst>
        </xdr:cNvPr>
        <xdr:cNvSpPr txBox="1"/>
      </xdr:nvSpPr>
      <xdr:spPr>
        <a:xfrm>
          <a:off x="4673600" y="941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34290</xdr:rowOff>
    </xdr:from>
    <xdr:to>
      <xdr:col>24</xdr:col>
      <xdr:colOff>152400</xdr:colOff>
      <xdr:row>56</xdr:row>
      <xdr:rowOff>34290</xdr:rowOff>
    </xdr:to>
    <xdr:cxnSp macro="">
      <xdr:nvCxnSpPr>
        <xdr:cNvPr id="170" name="直線コネクタ 169">
          <a:extLst>
            <a:ext uri="{FF2B5EF4-FFF2-40B4-BE49-F238E27FC236}">
              <a16:creationId xmlns:a16="http://schemas.microsoft.com/office/drawing/2014/main" id="{7C9CDA5D-2C31-4D6A-9504-A9500A5E65CA}"/>
            </a:ext>
          </a:extLst>
        </xdr:cNvPr>
        <xdr:cNvCxnSpPr/>
      </xdr:nvCxnSpPr>
      <xdr:spPr>
        <a:xfrm>
          <a:off x="4546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17162</xdr:rowOff>
    </xdr:from>
    <xdr:ext cx="405111" cy="259045"/>
    <xdr:sp macro="" textlink="">
      <xdr:nvSpPr>
        <xdr:cNvPr id="171" name="【橋りょう・トンネル】&#10;有形固定資産減価償却率平均値テキスト">
          <a:extLst>
            <a:ext uri="{FF2B5EF4-FFF2-40B4-BE49-F238E27FC236}">
              <a16:creationId xmlns:a16="http://schemas.microsoft.com/office/drawing/2014/main" id="{112617BB-433E-4D72-B1E5-B7E96A49E149}"/>
            </a:ext>
          </a:extLst>
        </xdr:cNvPr>
        <xdr:cNvSpPr txBox="1"/>
      </xdr:nvSpPr>
      <xdr:spPr>
        <a:xfrm>
          <a:off x="4673600" y="10132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38735</xdr:rowOff>
    </xdr:from>
    <xdr:to>
      <xdr:col>24</xdr:col>
      <xdr:colOff>114300</xdr:colOff>
      <xdr:row>59</xdr:row>
      <xdr:rowOff>140335</xdr:rowOff>
    </xdr:to>
    <xdr:sp macro="" textlink="">
      <xdr:nvSpPr>
        <xdr:cNvPr id="172" name="フローチャート: 判断 171">
          <a:extLst>
            <a:ext uri="{FF2B5EF4-FFF2-40B4-BE49-F238E27FC236}">
              <a16:creationId xmlns:a16="http://schemas.microsoft.com/office/drawing/2014/main" id="{792F92E1-2CF2-47BB-8B0B-204605A626A1}"/>
            </a:ext>
          </a:extLst>
        </xdr:cNvPr>
        <xdr:cNvSpPr/>
      </xdr:nvSpPr>
      <xdr:spPr>
        <a:xfrm>
          <a:off x="45847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xdr:rowOff>
    </xdr:from>
    <xdr:to>
      <xdr:col>20</xdr:col>
      <xdr:colOff>38100</xdr:colOff>
      <xdr:row>59</xdr:row>
      <xdr:rowOff>115570</xdr:rowOff>
    </xdr:to>
    <xdr:sp macro="" textlink="">
      <xdr:nvSpPr>
        <xdr:cNvPr id="173" name="フローチャート: 判断 172">
          <a:extLst>
            <a:ext uri="{FF2B5EF4-FFF2-40B4-BE49-F238E27FC236}">
              <a16:creationId xmlns:a16="http://schemas.microsoft.com/office/drawing/2014/main" id="{39F1BDA1-2E61-4B48-A669-EB2026BA71CA}"/>
            </a:ext>
          </a:extLst>
        </xdr:cNvPr>
        <xdr:cNvSpPr/>
      </xdr:nvSpPr>
      <xdr:spPr>
        <a:xfrm>
          <a:off x="3746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170180</xdr:rowOff>
    </xdr:from>
    <xdr:to>
      <xdr:col>15</xdr:col>
      <xdr:colOff>101600</xdr:colOff>
      <xdr:row>59</xdr:row>
      <xdr:rowOff>100330</xdr:rowOff>
    </xdr:to>
    <xdr:sp macro="" textlink="">
      <xdr:nvSpPr>
        <xdr:cNvPr id="174" name="フローチャート: 判断 173">
          <a:extLst>
            <a:ext uri="{FF2B5EF4-FFF2-40B4-BE49-F238E27FC236}">
              <a16:creationId xmlns:a16="http://schemas.microsoft.com/office/drawing/2014/main" id="{EF7DF12F-4772-410C-8FFC-6CC5B1C4BDE1}"/>
            </a:ext>
          </a:extLst>
        </xdr:cNvPr>
        <xdr:cNvSpPr/>
      </xdr:nvSpPr>
      <xdr:spPr>
        <a:xfrm>
          <a:off x="2857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23495</xdr:rowOff>
    </xdr:from>
    <xdr:to>
      <xdr:col>10</xdr:col>
      <xdr:colOff>165100</xdr:colOff>
      <xdr:row>59</xdr:row>
      <xdr:rowOff>125095</xdr:rowOff>
    </xdr:to>
    <xdr:sp macro="" textlink="">
      <xdr:nvSpPr>
        <xdr:cNvPr id="175" name="フローチャート: 判断 174">
          <a:extLst>
            <a:ext uri="{FF2B5EF4-FFF2-40B4-BE49-F238E27FC236}">
              <a16:creationId xmlns:a16="http://schemas.microsoft.com/office/drawing/2014/main" id="{08B5F850-A147-4BA9-B311-7AAF095F7F99}"/>
            </a:ext>
          </a:extLst>
        </xdr:cNvPr>
        <xdr:cNvSpPr/>
      </xdr:nvSpPr>
      <xdr:spPr>
        <a:xfrm>
          <a:off x="1968500" y="1013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31115</xdr:rowOff>
    </xdr:from>
    <xdr:to>
      <xdr:col>6</xdr:col>
      <xdr:colOff>38100</xdr:colOff>
      <xdr:row>58</xdr:row>
      <xdr:rowOff>132715</xdr:rowOff>
    </xdr:to>
    <xdr:sp macro="" textlink="">
      <xdr:nvSpPr>
        <xdr:cNvPr id="176" name="フローチャート: 判断 175">
          <a:extLst>
            <a:ext uri="{FF2B5EF4-FFF2-40B4-BE49-F238E27FC236}">
              <a16:creationId xmlns:a16="http://schemas.microsoft.com/office/drawing/2014/main" id="{0A1F4990-F1CA-47F7-9E3B-3F82F3E1EAE0}"/>
            </a:ext>
          </a:extLst>
        </xdr:cNvPr>
        <xdr:cNvSpPr/>
      </xdr:nvSpPr>
      <xdr:spPr>
        <a:xfrm>
          <a:off x="1079500" y="99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6491EB8E-33A5-475E-B48E-E71DC075474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74841EB7-BE4B-42F7-9E5D-C0DDB67DE8D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694388F6-3814-46D3-A108-81196C13E76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9406A01A-DB9F-40A0-926F-A56BFA3CC46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4045A447-E51B-465D-B026-C664DB02317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42545</xdr:rowOff>
    </xdr:from>
    <xdr:to>
      <xdr:col>24</xdr:col>
      <xdr:colOff>114300</xdr:colOff>
      <xdr:row>57</xdr:row>
      <xdr:rowOff>144145</xdr:rowOff>
    </xdr:to>
    <xdr:sp macro="" textlink="">
      <xdr:nvSpPr>
        <xdr:cNvPr id="182" name="楕円 181">
          <a:extLst>
            <a:ext uri="{FF2B5EF4-FFF2-40B4-BE49-F238E27FC236}">
              <a16:creationId xmlns:a16="http://schemas.microsoft.com/office/drawing/2014/main" id="{24D26324-6DD5-448A-92DE-A8B65EF68FF6}"/>
            </a:ext>
          </a:extLst>
        </xdr:cNvPr>
        <xdr:cNvSpPr/>
      </xdr:nvSpPr>
      <xdr:spPr>
        <a:xfrm>
          <a:off x="4584700" y="981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65422</xdr:rowOff>
    </xdr:from>
    <xdr:ext cx="405111" cy="259045"/>
    <xdr:sp macro="" textlink="">
      <xdr:nvSpPr>
        <xdr:cNvPr id="183" name="【橋りょう・トンネル】&#10;有形固定資産減価償却率該当値テキスト">
          <a:extLst>
            <a:ext uri="{FF2B5EF4-FFF2-40B4-BE49-F238E27FC236}">
              <a16:creationId xmlns:a16="http://schemas.microsoft.com/office/drawing/2014/main" id="{60768A5E-506B-4729-973F-809E76045399}"/>
            </a:ext>
          </a:extLst>
        </xdr:cNvPr>
        <xdr:cNvSpPr txBox="1"/>
      </xdr:nvSpPr>
      <xdr:spPr>
        <a:xfrm>
          <a:off x="4673600" y="966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4445</xdr:rowOff>
    </xdr:from>
    <xdr:to>
      <xdr:col>20</xdr:col>
      <xdr:colOff>38100</xdr:colOff>
      <xdr:row>57</xdr:row>
      <xdr:rowOff>106045</xdr:rowOff>
    </xdr:to>
    <xdr:sp macro="" textlink="">
      <xdr:nvSpPr>
        <xdr:cNvPr id="184" name="楕円 183">
          <a:extLst>
            <a:ext uri="{FF2B5EF4-FFF2-40B4-BE49-F238E27FC236}">
              <a16:creationId xmlns:a16="http://schemas.microsoft.com/office/drawing/2014/main" id="{3EB09E3E-CDDC-4AE9-88DD-788E8D52D645}"/>
            </a:ext>
          </a:extLst>
        </xdr:cNvPr>
        <xdr:cNvSpPr/>
      </xdr:nvSpPr>
      <xdr:spPr>
        <a:xfrm>
          <a:off x="3746500" y="977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55245</xdr:rowOff>
    </xdr:from>
    <xdr:to>
      <xdr:col>24</xdr:col>
      <xdr:colOff>63500</xdr:colOff>
      <xdr:row>57</xdr:row>
      <xdr:rowOff>93345</xdr:rowOff>
    </xdr:to>
    <xdr:cxnSp macro="">
      <xdr:nvCxnSpPr>
        <xdr:cNvPr id="185" name="直線コネクタ 184">
          <a:extLst>
            <a:ext uri="{FF2B5EF4-FFF2-40B4-BE49-F238E27FC236}">
              <a16:creationId xmlns:a16="http://schemas.microsoft.com/office/drawing/2014/main" id="{6FEE4044-1915-45CC-B012-59BF05930883}"/>
            </a:ext>
          </a:extLst>
        </xdr:cNvPr>
        <xdr:cNvCxnSpPr/>
      </xdr:nvCxnSpPr>
      <xdr:spPr>
        <a:xfrm>
          <a:off x="3797300" y="98278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137795</xdr:rowOff>
    </xdr:from>
    <xdr:to>
      <xdr:col>15</xdr:col>
      <xdr:colOff>101600</xdr:colOff>
      <xdr:row>57</xdr:row>
      <xdr:rowOff>67945</xdr:rowOff>
    </xdr:to>
    <xdr:sp macro="" textlink="">
      <xdr:nvSpPr>
        <xdr:cNvPr id="186" name="楕円 185">
          <a:extLst>
            <a:ext uri="{FF2B5EF4-FFF2-40B4-BE49-F238E27FC236}">
              <a16:creationId xmlns:a16="http://schemas.microsoft.com/office/drawing/2014/main" id="{EAB4B3F4-8EAE-44F4-86FA-457369536BC2}"/>
            </a:ext>
          </a:extLst>
        </xdr:cNvPr>
        <xdr:cNvSpPr/>
      </xdr:nvSpPr>
      <xdr:spPr>
        <a:xfrm>
          <a:off x="2857500" y="973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17145</xdr:rowOff>
    </xdr:from>
    <xdr:to>
      <xdr:col>19</xdr:col>
      <xdr:colOff>177800</xdr:colOff>
      <xdr:row>57</xdr:row>
      <xdr:rowOff>55245</xdr:rowOff>
    </xdr:to>
    <xdr:cxnSp macro="">
      <xdr:nvCxnSpPr>
        <xdr:cNvPr id="187" name="直線コネクタ 186">
          <a:extLst>
            <a:ext uri="{FF2B5EF4-FFF2-40B4-BE49-F238E27FC236}">
              <a16:creationId xmlns:a16="http://schemas.microsoft.com/office/drawing/2014/main" id="{BE297308-C54A-481E-99E2-07857E96B9D8}"/>
            </a:ext>
          </a:extLst>
        </xdr:cNvPr>
        <xdr:cNvCxnSpPr/>
      </xdr:nvCxnSpPr>
      <xdr:spPr>
        <a:xfrm>
          <a:off x="2908300" y="97897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99695</xdr:rowOff>
    </xdr:from>
    <xdr:to>
      <xdr:col>10</xdr:col>
      <xdr:colOff>165100</xdr:colOff>
      <xdr:row>57</xdr:row>
      <xdr:rowOff>29845</xdr:rowOff>
    </xdr:to>
    <xdr:sp macro="" textlink="">
      <xdr:nvSpPr>
        <xdr:cNvPr id="188" name="楕円 187">
          <a:extLst>
            <a:ext uri="{FF2B5EF4-FFF2-40B4-BE49-F238E27FC236}">
              <a16:creationId xmlns:a16="http://schemas.microsoft.com/office/drawing/2014/main" id="{98080D0F-053C-4C6F-8A58-DA7FA66B507A}"/>
            </a:ext>
          </a:extLst>
        </xdr:cNvPr>
        <xdr:cNvSpPr/>
      </xdr:nvSpPr>
      <xdr:spPr>
        <a:xfrm>
          <a:off x="1968500" y="970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150495</xdr:rowOff>
    </xdr:from>
    <xdr:to>
      <xdr:col>15</xdr:col>
      <xdr:colOff>50800</xdr:colOff>
      <xdr:row>57</xdr:row>
      <xdr:rowOff>17145</xdr:rowOff>
    </xdr:to>
    <xdr:cxnSp macro="">
      <xdr:nvCxnSpPr>
        <xdr:cNvPr id="189" name="直線コネクタ 188">
          <a:extLst>
            <a:ext uri="{FF2B5EF4-FFF2-40B4-BE49-F238E27FC236}">
              <a16:creationId xmlns:a16="http://schemas.microsoft.com/office/drawing/2014/main" id="{48B3E1B7-35C3-4865-A860-B1FD4CE4E717}"/>
            </a:ext>
          </a:extLst>
        </xdr:cNvPr>
        <xdr:cNvCxnSpPr/>
      </xdr:nvCxnSpPr>
      <xdr:spPr>
        <a:xfrm>
          <a:off x="2019300" y="97516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106697</xdr:rowOff>
    </xdr:from>
    <xdr:ext cx="405111" cy="259045"/>
    <xdr:sp macro="" textlink="">
      <xdr:nvSpPr>
        <xdr:cNvPr id="190" name="n_1aveValue【橋りょう・トンネル】&#10;有形固定資産減価償却率">
          <a:extLst>
            <a:ext uri="{FF2B5EF4-FFF2-40B4-BE49-F238E27FC236}">
              <a16:creationId xmlns:a16="http://schemas.microsoft.com/office/drawing/2014/main" id="{7D36169C-D2F6-4349-BF0D-D8A4560F5639}"/>
            </a:ext>
          </a:extLst>
        </xdr:cNvPr>
        <xdr:cNvSpPr txBox="1"/>
      </xdr:nvSpPr>
      <xdr:spPr>
        <a:xfrm>
          <a:off x="3582044" y="1022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91457</xdr:rowOff>
    </xdr:from>
    <xdr:ext cx="405111" cy="259045"/>
    <xdr:sp macro="" textlink="">
      <xdr:nvSpPr>
        <xdr:cNvPr id="191" name="n_2aveValue【橋りょう・トンネル】&#10;有形固定資産減価償却率">
          <a:extLst>
            <a:ext uri="{FF2B5EF4-FFF2-40B4-BE49-F238E27FC236}">
              <a16:creationId xmlns:a16="http://schemas.microsoft.com/office/drawing/2014/main" id="{B80E4FC5-607D-4672-A8EB-D4D7F1B2E97D}"/>
            </a:ext>
          </a:extLst>
        </xdr:cNvPr>
        <xdr:cNvSpPr txBox="1"/>
      </xdr:nvSpPr>
      <xdr:spPr>
        <a:xfrm>
          <a:off x="2705744" y="1020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116222</xdr:rowOff>
    </xdr:from>
    <xdr:ext cx="405111" cy="259045"/>
    <xdr:sp macro="" textlink="">
      <xdr:nvSpPr>
        <xdr:cNvPr id="192" name="n_3aveValue【橋りょう・トンネル】&#10;有形固定資産減価償却率">
          <a:extLst>
            <a:ext uri="{FF2B5EF4-FFF2-40B4-BE49-F238E27FC236}">
              <a16:creationId xmlns:a16="http://schemas.microsoft.com/office/drawing/2014/main" id="{241BAF26-DE1B-4049-BA0A-4E15AFB2E6BC}"/>
            </a:ext>
          </a:extLst>
        </xdr:cNvPr>
        <xdr:cNvSpPr txBox="1"/>
      </xdr:nvSpPr>
      <xdr:spPr>
        <a:xfrm>
          <a:off x="1816744" y="1023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149242</xdr:rowOff>
    </xdr:from>
    <xdr:ext cx="405111" cy="259045"/>
    <xdr:sp macro="" textlink="">
      <xdr:nvSpPr>
        <xdr:cNvPr id="193" name="n_4aveValue【橋りょう・トンネル】&#10;有形固定資産減価償却率">
          <a:extLst>
            <a:ext uri="{FF2B5EF4-FFF2-40B4-BE49-F238E27FC236}">
              <a16:creationId xmlns:a16="http://schemas.microsoft.com/office/drawing/2014/main" id="{CA6BC85D-307C-4005-9DBF-F9D10102DAA7}"/>
            </a:ext>
          </a:extLst>
        </xdr:cNvPr>
        <xdr:cNvSpPr txBox="1"/>
      </xdr:nvSpPr>
      <xdr:spPr>
        <a:xfrm>
          <a:off x="927744" y="975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122572</xdr:rowOff>
    </xdr:from>
    <xdr:ext cx="405111" cy="259045"/>
    <xdr:sp macro="" textlink="">
      <xdr:nvSpPr>
        <xdr:cNvPr id="194" name="n_1mainValue【橋りょう・トンネル】&#10;有形固定資産減価償却率">
          <a:extLst>
            <a:ext uri="{FF2B5EF4-FFF2-40B4-BE49-F238E27FC236}">
              <a16:creationId xmlns:a16="http://schemas.microsoft.com/office/drawing/2014/main" id="{16A8E099-6638-40DE-A5A8-0B9136EAED6E}"/>
            </a:ext>
          </a:extLst>
        </xdr:cNvPr>
        <xdr:cNvSpPr txBox="1"/>
      </xdr:nvSpPr>
      <xdr:spPr>
        <a:xfrm>
          <a:off x="3582044" y="955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84472</xdr:rowOff>
    </xdr:from>
    <xdr:ext cx="405111" cy="259045"/>
    <xdr:sp macro="" textlink="">
      <xdr:nvSpPr>
        <xdr:cNvPr id="195" name="n_2mainValue【橋りょう・トンネル】&#10;有形固定資産減価償却率">
          <a:extLst>
            <a:ext uri="{FF2B5EF4-FFF2-40B4-BE49-F238E27FC236}">
              <a16:creationId xmlns:a16="http://schemas.microsoft.com/office/drawing/2014/main" id="{410815E4-C89D-467E-9B78-7DA293ABF695}"/>
            </a:ext>
          </a:extLst>
        </xdr:cNvPr>
        <xdr:cNvSpPr txBox="1"/>
      </xdr:nvSpPr>
      <xdr:spPr>
        <a:xfrm>
          <a:off x="2705744" y="951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46372</xdr:rowOff>
    </xdr:from>
    <xdr:ext cx="405111" cy="259045"/>
    <xdr:sp macro="" textlink="">
      <xdr:nvSpPr>
        <xdr:cNvPr id="196" name="n_3mainValue【橋りょう・トンネル】&#10;有形固定資産減価償却率">
          <a:extLst>
            <a:ext uri="{FF2B5EF4-FFF2-40B4-BE49-F238E27FC236}">
              <a16:creationId xmlns:a16="http://schemas.microsoft.com/office/drawing/2014/main" id="{1A54F52F-3AB8-4F8A-BD67-1BF898650DAD}"/>
            </a:ext>
          </a:extLst>
        </xdr:cNvPr>
        <xdr:cNvSpPr txBox="1"/>
      </xdr:nvSpPr>
      <xdr:spPr>
        <a:xfrm>
          <a:off x="1816744" y="947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a:extLst>
            <a:ext uri="{FF2B5EF4-FFF2-40B4-BE49-F238E27FC236}">
              <a16:creationId xmlns:a16="http://schemas.microsoft.com/office/drawing/2014/main" id="{D7C60D3E-2B0D-4506-B70B-E3AF2DCFBC2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a:extLst>
            <a:ext uri="{FF2B5EF4-FFF2-40B4-BE49-F238E27FC236}">
              <a16:creationId xmlns:a16="http://schemas.microsoft.com/office/drawing/2014/main" id="{186DE044-5497-4F20-9535-1519DEFA23F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a:extLst>
            <a:ext uri="{FF2B5EF4-FFF2-40B4-BE49-F238E27FC236}">
              <a16:creationId xmlns:a16="http://schemas.microsoft.com/office/drawing/2014/main" id="{85660F68-2D83-4E19-BB10-7797D6C294D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a:extLst>
            <a:ext uri="{FF2B5EF4-FFF2-40B4-BE49-F238E27FC236}">
              <a16:creationId xmlns:a16="http://schemas.microsoft.com/office/drawing/2014/main" id="{C9E39FD2-9133-434C-B22B-C3E76392E7F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a:extLst>
            <a:ext uri="{FF2B5EF4-FFF2-40B4-BE49-F238E27FC236}">
              <a16:creationId xmlns:a16="http://schemas.microsoft.com/office/drawing/2014/main" id="{5BE71E5D-79B6-42A1-89B4-85AE47D5887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a:extLst>
            <a:ext uri="{FF2B5EF4-FFF2-40B4-BE49-F238E27FC236}">
              <a16:creationId xmlns:a16="http://schemas.microsoft.com/office/drawing/2014/main" id="{5DC1681B-089D-444F-8AD6-0FC84D76CB0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a:extLst>
            <a:ext uri="{FF2B5EF4-FFF2-40B4-BE49-F238E27FC236}">
              <a16:creationId xmlns:a16="http://schemas.microsoft.com/office/drawing/2014/main" id="{EB3BA0B5-0DF8-4310-9197-32FA6FC4BD6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a:extLst>
            <a:ext uri="{FF2B5EF4-FFF2-40B4-BE49-F238E27FC236}">
              <a16:creationId xmlns:a16="http://schemas.microsoft.com/office/drawing/2014/main" id="{19F12C0E-FD57-43DA-81DA-DCCB48B5A61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a:extLst>
            <a:ext uri="{FF2B5EF4-FFF2-40B4-BE49-F238E27FC236}">
              <a16:creationId xmlns:a16="http://schemas.microsoft.com/office/drawing/2014/main" id="{385B08FB-F2C0-4444-AE95-5E5D8F56E2B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a:extLst>
            <a:ext uri="{FF2B5EF4-FFF2-40B4-BE49-F238E27FC236}">
              <a16:creationId xmlns:a16="http://schemas.microsoft.com/office/drawing/2014/main" id="{A43BC03C-77EB-449F-9F33-5829606EAAA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7" name="直線コネクタ 206">
          <a:extLst>
            <a:ext uri="{FF2B5EF4-FFF2-40B4-BE49-F238E27FC236}">
              <a16:creationId xmlns:a16="http://schemas.microsoft.com/office/drawing/2014/main" id="{585B338F-06F4-463D-B250-9D5C752055EF}"/>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8" name="テキスト ボックス 207">
          <a:extLst>
            <a:ext uri="{FF2B5EF4-FFF2-40B4-BE49-F238E27FC236}">
              <a16:creationId xmlns:a16="http://schemas.microsoft.com/office/drawing/2014/main" id="{11B6871A-B337-436D-A7B2-580ED2BDBC12}"/>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9" name="直線コネクタ 208">
          <a:extLst>
            <a:ext uri="{FF2B5EF4-FFF2-40B4-BE49-F238E27FC236}">
              <a16:creationId xmlns:a16="http://schemas.microsoft.com/office/drawing/2014/main" id="{91199A57-2BEE-43F8-85AA-F53B8F0E190F}"/>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0" name="テキスト ボックス 209">
          <a:extLst>
            <a:ext uri="{FF2B5EF4-FFF2-40B4-BE49-F238E27FC236}">
              <a16:creationId xmlns:a16="http://schemas.microsoft.com/office/drawing/2014/main" id="{BDCCCFD8-B318-46C5-AE40-95B8FF3A5EB8}"/>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1" name="直線コネクタ 210">
          <a:extLst>
            <a:ext uri="{FF2B5EF4-FFF2-40B4-BE49-F238E27FC236}">
              <a16:creationId xmlns:a16="http://schemas.microsoft.com/office/drawing/2014/main" id="{931C1117-CCBB-434D-B9D1-DEED8E871112}"/>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2" name="テキスト ボックス 211">
          <a:extLst>
            <a:ext uri="{FF2B5EF4-FFF2-40B4-BE49-F238E27FC236}">
              <a16:creationId xmlns:a16="http://schemas.microsoft.com/office/drawing/2014/main" id="{DF7FD717-AE26-43DE-B2F6-DE917AA9C4BE}"/>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3" name="直線コネクタ 212">
          <a:extLst>
            <a:ext uri="{FF2B5EF4-FFF2-40B4-BE49-F238E27FC236}">
              <a16:creationId xmlns:a16="http://schemas.microsoft.com/office/drawing/2014/main" id="{AC8A748E-C220-458C-ADF9-2A339CEB3326}"/>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4" name="テキスト ボックス 213">
          <a:extLst>
            <a:ext uri="{FF2B5EF4-FFF2-40B4-BE49-F238E27FC236}">
              <a16:creationId xmlns:a16="http://schemas.microsoft.com/office/drawing/2014/main" id="{EC597A7F-D927-413C-AE85-D225AE8CE13A}"/>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5" name="直線コネクタ 214">
          <a:extLst>
            <a:ext uri="{FF2B5EF4-FFF2-40B4-BE49-F238E27FC236}">
              <a16:creationId xmlns:a16="http://schemas.microsoft.com/office/drawing/2014/main" id="{5361F349-970D-4B67-B089-B3E848BA0D4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6" name="テキスト ボックス 215">
          <a:extLst>
            <a:ext uri="{FF2B5EF4-FFF2-40B4-BE49-F238E27FC236}">
              <a16:creationId xmlns:a16="http://schemas.microsoft.com/office/drawing/2014/main" id="{D8F407EE-97ED-4366-AA22-E8E0757F803D}"/>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7" name="直線コネクタ 216">
          <a:extLst>
            <a:ext uri="{FF2B5EF4-FFF2-40B4-BE49-F238E27FC236}">
              <a16:creationId xmlns:a16="http://schemas.microsoft.com/office/drawing/2014/main" id="{4C114A6E-1B16-431D-A364-DD66DB50DEA5}"/>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8" name="テキスト ボックス 217">
          <a:extLst>
            <a:ext uri="{FF2B5EF4-FFF2-40B4-BE49-F238E27FC236}">
              <a16:creationId xmlns:a16="http://schemas.microsoft.com/office/drawing/2014/main" id="{829B8D1E-B75A-4E2B-81F1-5090374712E1}"/>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9A722934-8629-4DC6-987F-C2E07794AFB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0" name="テキスト ボックス 219">
          <a:extLst>
            <a:ext uri="{FF2B5EF4-FFF2-40B4-BE49-F238E27FC236}">
              <a16:creationId xmlns:a16="http://schemas.microsoft.com/office/drawing/2014/main" id="{527B2834-3C86-45A3-B063-B3EA9C7D0362}"/>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a:extLst>
            <a:ext uri="{FF2B5EF4-FFF2-40B4-BE49-F238E27FC236}">
              <a16:creationId xmlns:a16="http://schemas.microsoft.com/office/drawing/2014/main" id="{D4194ED1-6F90-4AA1-8A14-097195FB9EA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162086</xdr:rowOff>
    </xdr:from>
    <xdr:to>
      <xdr:col>54</xdr:col>
      <xdr:colOff>189865</xdr:colOff>
      <xdr:row>64</xdr:row>
      <xdr:rowOff>97361</xdr:rowOff>
    </xdr:to>
    <xdr:cxnSp macro="">
      <xdr:nvCxnSpPr>
        <xdr:cNvPr id="222" name="直線コネクタ 221">
          <a:extLst>
            <a:ext uri="{FF2B5EF4-FFF2-40B4-BE49-F238E27FC236}">
              <a16:creationId xmlns:a16="http://schemas.microsoft.com/office/drawing/2014/main" id="{ED4A3BE6-494D-4272-852B-BA3D0FC5DB17}"/>
            </a:ext>
          </a:extLst>
        </xdr:cNvPr>
        <xdr:cNvCxnSpPr/>
      </xdr:nvCxnSpPr>
      <xdr:spPr>
        <a:xfrm flipV="1">
          <a:off x="10476865" y="9591836"/>
          <a:ext cx="0" cy="147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101188</xdr:rowOff>
    </xdr:from>
    <xdr:ext cx="534377" cy="259045"/>
    <xdr:sp macro="" textlink="">
      <xdr:nvSpPr>
        <xdr:cNvPr id="223" name="【橋りょう・トンネル】&#10;一人当たり有形固定資産（償却資産）額最小値テキスト">
          <a:extLst>
            <a:ext uri="{FF2B5EF4-FFF2-40B4-BE49-F238E27FC236}">
              <a16:creationId xmlns:a16="http://schemas.microsoft.com/office/drawing/2014/main" id="{E8E8479D-6B6F-4D67-BF9F-467703D5C95A}"/>
            </a:ext>
          </a:extLst>
        </xdr:cNvPr>
        <xdr:cNvSpPr txBox="1"/>
      </xdr:nvSpPr>
      <xdr:spPr>
        <a:xfrm>
          <a:off x="10515600" y="1107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97361</xdr:rowOff>
    </xdr:from>
    <xdr:to>
      <xdr:col>55</xdr:col>
      <xdr:colOff>88900</xdr:colOff>
      <xdr:row>64</xdr:row>
      <xdr:rowOff>97361</xdr:rowOff>
    </xdr:to>
    <xdr:cxnSp macro="">
      <xdr:nvCxnSpPr>
        <xdr:cNvPr id="224" name="直線コネクタ 223">
          <a:extLst>
            <a:ext uri="{FF2B5EF4-FFF2-40B4-BE49-F238E27FC236}">
              <a16:creationId xmlns:a16="http://schemas.microsoft.com/office/drawing/2014/main" id="{8E568A80-5558-4164-A04C-A883842FEB9C}"/>
            </a:ext>
          </a:extLst>
        </xdr:cNvPr>
        <xdr:cNvCxnSpPr/>
      </xdr:nvCxnSpPr>
      <xdr:spPr>
        <a:xfrm>
          <a:off x="10388600" y="1107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108763</xdr:rowOff>
    </xdr:from>
    <xdr:ext cx="690189" cy="259045"/>
    <xdr:sp macro="" textlink="">
      <xdr:nvSpPr>
        <xdr:cNvPr id="225" name="【橋りょう・トンネル】&#10;一人当たり有形固定資産（償却資産）額最大値テキスト">
          <a:extLst>
            <a:ext uri="{FF2B5EF4-FFF2-40B4-BE49-F238E27FC236}">
              <a16:creationId xmlns:a16="http://schemas.microsoft.com/office/drawing/2014/main" id="{EA19B597-67D1-4591-BA41-0EBD0C0A5A9B}"/>
            </a:ext>
          </a:extLst>
        </xdr:cNvPr>
        <xdr:cNvSpPr txBox="1"/>
      </xdr:nvSpPr>
      <xdr:spPr>
        <a:xfrm>
          <a:off x="10515600" y="9367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162086</xdr:rowOff>
    </xdr:from>
    <xdr:to>
      <xdr:col>55</xdr:col>
      <xdr:colOff>88900</xdr:colOff>
      <xdr:row>55</xdr:row>
      <xdr:rowOff>162086</xdr:rowOff>
    </xdr:to>
    <xdr:cxnSp macro="">
      <xdr:nvCxnSpPr>
        <xdr:cNvPr id="226" name="直線コネクタ 225">
          <a:extLst>
            <a:ext uri="{FF2B5EF4-FFF2-40B4-BE49-F238E27FC236}">
              <a16:creationId xmlns:a16="http://schemas.microsoft.com/office/drawing/2014/main" id="{74E0ADAF-AB18-415B-ABFF-5DF477CB34D0}"/>
            </a:ext>
          </a:extLst>
        </xdr:cNvPr>
        <xdr:cNvCxnSpPr/>
      </xdr:nvCxnSpPr>
      <xdr:spPr>
        <a:xfrm>
          <a:off x="10388600" y="959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111276</xdr:rowOff>
    </xdr:from>
    <xdr:ext cx="599010" cy="259045"/>
    <xdr:sp macro="" textlink="">
      <xdr:nvSpPr>
        <xdr:cNvPr id="227" name="【橋りょう・トンネル】&#10;一人当たり有形固定資産（償却資産）額平均値テキスト">
          <a:extLst>
            <a:ext uri="{FF2B5EF4-FFF2-40B4-BE49-F238E27FC236}">
              <a16:creationId xmlns:a16="http://schemas.microsoft.com/office/drawing/2014/main" id="{5010EF2A-B61D-46AD-88D6-EFBC63CDFBA9}"/>
            </a:ext>
          </a:extLst>
        </xdr:cNvPr>
        <xdr:cNvSpPr txBox="1"/>
      </xdr:nvSpPr>
      <xdr:spPr>
        <a:xfrm>
          <a:off x="10515600" y="10398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88399</xdr:rowOff>
    </xdr:from>
    <xdr:to>
      <xdr:col>55</xdr:col>
      <xdr:colOff>50800</xdr:colOff>
      <xdr:row>62</xdr:row>
      <xdr:rowOff>18549</xdr:rowOff>
    </xdr:to>
    <xdr:sp macro="" textlink="">
      <xdr:nvSpPr>
        <xdr:cNvPr id="228" name="フローチャート: 判断 227">
          <a:extLst>
            <a:ext uri="{FF2B5EF4-FFF2-40B4-BE49-F238E27FC236}">
              <a16:creationId xmlns:a16="http://schemas.microsoft.com/office/drawing/2014/main" id="{E13DBB7C-00DE-40D1-8A34-36304F9FB029}"/>
            </a:ext>
          </a:extLst>
        </xdr:cNvPr>
        <xdr:cNvSpPr/>
      </xdr:nvSpPr>
      <xdr:spPr>
        <a:xfrm>
          <a:off x="10426700" y="105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114738</xdr:rowOff>
    </xdr:from>
    <xdr:to>
      <xdr:col>50</xdr:col>
      <xdr:colOff>165100</xdr:colOff>
      <xdr:row>62</xdr:row>
      <xdr:rowOff>44888</xdr:rowOff>
    </xdr:to>
    <xdr:sp macro="" textlink="">
      <xdr:nvSpPr>
        <xdr:cNvPr id="229" name="フローチャート: 判断 228">
          <a:extLst>
            <a:ext uri="{FF2B5EF4-FFF2-40B4-BE49-F238E27FC236}">
              <a16:creationId xmlns:a16="http://schemas.microsoft.com/office/drawing/2014/main" id="{AB589375-8A37-49DD-ACF6-0DCE89466AEA}"/>
            </a:ext>
          </a:extLst>
        </xdr:cNvPr>
        <xdr:cNvSpPr/>
      </xdr:nvSpPr>
      <xdr:spPr>
        <a:xfrm>
          <a:off x="9588500" y="1057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165993</xdr:rowOff>
    </xdr:from>
    <xdr:to>
      <xdr:col>46</xdr:col>
      <xdr:colOff>38100</xdr:colOff>
      <xdr:row>62</xdr:row>
      <xdr:rowOff>96143</xdr:rowOff>
    </xdr:to>
    <xdr:sp macro="" textlink="">
      <xdr:nvSpPr>
        <xdr:cNvPr id="230" name="フローチャート: 判断 229">
          <a:extLst>
            <a:ext uri="{FF2B5EF4-FFF2-40B4-BE49-F238E27FC236}">
              <a16:creationId xmlns:a16="http://schemas.microsoft.com/office/drawing/2014/main" id="{2ECB27B1-53F7-49D9-9F40-7384EF441CE6}"/>
            </a:ext>
          </a:extLst>
        </xdr:cNvPr>
        <xdr:cNvSpPr/>
      </xdr:nvSpPr>
      <xdr:spPr>
        <a:xfrm>
          <a:off x="8699500" y="1062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168054</xdr:rowOff>
    </xdr:from>
    <xdr:to>
      <xdr:col>41</xdr:col>
      <xdr:colOff>101600</xdr:colOff>
      <xdr:row>62</xdr:row>
      <xdr:rowOff>98204</xdr:rowOff>
    </xdr:to>
    <xdr:sp macro="" textlink="">
      <xdr:nvSpPr>
        <xdr:cNvPr id="231" name="フローチャート: 判断 230">
          <a:extLst>
            <a:ext uri="{FF2B5EF4-FFF2-40B4-BE49-F238E27FC236}">
              <a16:creationId xmlns:a16="http://schemas.microsoft.com/office/drawing/2014/main" id="{A90BF172-B9A2-4401-8164-3B9FCC2819E0}"/>
            </a:ext>
          </a:extLst>
        </xdr:cNvPr>
        <xdr:cNvSpPr/>
      </xdr:nvSpPr>
      <xdr:spPr>
        <a:xfrm>
          <a:off x="7810500" y="1062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153980</xdr:rowOff>
    </xdr:from>
    <xdr:to>
      <xdr:col>36</xdr:col>
      <xdr:colOff>165100</xdr:colOff>
      <xdr:row>60</xdr:row>
      <xdr:rowOff>84130</xdr:rowOff>
    </xdr:to>
    <xdr:sp macro="" textlink="">
      <xdr:nvSpPr>
        <xdr:cNvPr id="232" name="フローチャート: 判断 231">
          <a:extLst>
            <a:ext uri="{FF2B5EF4-FFF2-40B4-BE49-F238E27FC236}">
              <a16:creationId xmlns:a16="http://schemas.microsoft.com/office/drawing/2014/main" id="{88143423-9F5B-44AA-B272-7C0782BC4635}"/>
            </a:ext>
          </a:extLst>
        </xdr:cNvPr>
        <xdr:cNvSpPr/>
      </xdr:nvSpPr>
      <xdr:spPr>
        <a:xfrm>
          <a:off x="6921500" y="1026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678D7B73-BB4F-4815-8073-6EAFB525E51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A8998BC1-87B6-49C6-AEB8-29157F76490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E85EAD94-02EB-4A52-8415-32774318A39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1C5037D5-0F68-4453-B1B4-56751433665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211F5775-FEF0-4E52-AD3D-9A011622665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46561</xdr:rowOff>
    </xdr:from>
    <xdr:to>
      <xdr:col>55</xdr:col>
      <xdr:colOff>50800</xdr:colOff>
      <xdr:row>64</xdr:row>
      <xdr:rowOff>148161</xdr:rowOff>
    </xdr:to>
    <xdr:sp macro="" textlink="">
      <xdr:nvSpPr>
        <xdr:cNvPr id="238" name="楕円 237">
          <a:extLst>
            <a:ext uri="{FF2B5EF4-FFF2-40B4-BE49-F238E27FC236}">
              <a16:creationId xmlns:a16="http://schemas.microsoft.com/office/drawing/2014/main" id="{798354E3-8854-4418-9297-FE49AFDD3D5D}"/>
            </a:ext>
          </a:extLst>
        </xdr:cNvPr>
        <xdr:cNvSpPr/>
      </xdr:nvSpPr>
      <xdr:spPr>
        <a:xfrm>
          <a:off x="10426700" y="1101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132938</xdr:rowOff>
    </xdr:from>
    <xdr:ext cx="534377" cy="259045"/>
    <xdr:sp macro="" textlink="">
      <xdr:nvSpPr>
        <xdr:cNvPr id="239" name="【橋りょう・トンネル】&#10;一人当たり有形固定資産（償却資産）額該当値テキスト">
          <a:extLst>
            <a:ext uri="{FF2B5EF4-FFF2-40B4-BE49-F238E27FC236}">
              <a16:creationId xmlns:a16="http://schemas.microsoft.com/office/drawing/2014/main" id="{08C4D531-4AB9-4F33-AB36-8564A61D18EF}"/>
            </a:ext>
          </a:extLst>
        </xdr:cNvPr>
        <xdr:cNvSpPr txBox="1"/>
      </xdr:nvSpPr>
      <xdr:spPr>
        <a:xfrm>
          <a:off x="10515600" y="1093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46933</xdr:rowOff>
    </xdr:from>
    <xdr:to>
      <xdr:col>50</xdr:col>
      <xdr:colOff>165100</xdr:colOff>
      <xdr:row>64</xdr:row>
      <xdr:rowOff>148533</xdr:rowOff>
    </xdr:to>
    <xdr:sp macro="" textlink="">
      <xdr:nvSpPr>
        <xdr:cNvPr id="240" name="楕円 239">
          <a:extLst>
            <a:ext uri="{FF2B5EF4-FFF2-40B4-BE49-F238E27FC236}">
              <a16:creationId xmlns:a16="http://schemas.microsoft.com/office/drawing/2014/main" id="{6AF21892-D379-4AEA-A22A-CDC3115AA214}"/>
            </a:ext>
          </a:extLst>
        </xdr:cNvPr>
        <xdr:cNvSpPr/>
      </xdr:nvSpPr>
      <xdr:spPr>
        <a:xfrm>
          <a:off x="9588500" y="1101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97361</xdr:rowOff>
    </xdr:from>
    <xdr:to>
      <xdr:col>55</xdr:col>
      <xdr:colOff>0</xdr:colOff>
      <xdr:row>64</xdr:row>
      <xdr:rowOff>97733</xdr:rowOff>
    </xdr:to>
    <xdr:cxnSp macro="">
      <xdr:nvCxnSpPr>
        <xdr:cNvPr id="241" name="直線コネクタ 240">
          <a:extLst>
            <a:ext uri="{FF2B5EF4-FFF2-40B4-BE49-F238E27FC236}">
              <a16:creationId xmlns:a16="http://schemas.microsoft.com/office/drawing/2014/main" id="{6DA7CD1B-6B98-4684-88B8-9D42F2840712}"/>
            </a:ext>
          </a:extLst>
        </xdr:cNvPr>
        <xdr:cNvCxnSpPr/>
      </xdr:nvCxnSpPr>
      <xdr:spPr>
        <a:xfrm flipV="1">
          <a:off x="9639300" y="11070161"/>
          <a:ext cx="838200" cy="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47449</xdr:rowOff>
    </xdr:from>
    <xdr:to>
      <xdr:col>46</xdr:col>
      <xdr:colOff>38100</xdr:colOff>
      <xdr:row>64</xdr:row>
      <xdr:rowOff>149049</xdr:rowOff>
    </xdr:to>
    <xdr:sp macro="" textlink="">
      <xdr:nvSpPr>
        <xdr:cNvPr id="242" name="楕円 241">
          <a:extLst>
            <a:ext uri="{FF2B5EF4-FFF2-40B4-BE49-F238E27FC236}">
              <a16:creationId xmlns:a16="http://schemas.microsoft.com/office/drawing/2014/main" id="{EE9BC341-ED36-4151-8722-FF8E1645C00D}"/>
            </a:ext>
          </a:extLst>
        </xdr:cNvPr>
        <xdr:cNvSpPr/>
      </xdr:nvSpPr>
      <xdr:spPr>
        <a:xfrm>
          <a:off x="8699500" y="1102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97733</xdr:rowOff>
    </xdr:from>
    <xdr:to>
      <xdr:col>50</xdr:col>
      <xdr:colOff>114300</xdr:colOff>
      <xdr:row>64</xdr:row>
      <xdr:rowOff>98249</xdr:rowOff>
    </xdr:to>
    <xdr:cxnSp macro="">
      <xdr:nvCxnSpPr>
        <xdr:cNvPr id="243" name="直線コネクタ 242">
          <a:extLst>
            <a:ext uri="{FF2B5EF4-FFF2-40B4-BE49-F238E27FC236}">
              <a16:creationId xmlns:a16="http://schemas.microsoft.com/office/drawing/2014/main" id="{53C077D0-08D7-4FCA-8C48-3E8882B5BD1E}"/>
            </a:ext>
          </a:extLst>
        </xdr:cNvPr>
        <xdr:cNvCxnSpPr/>
      </xdr:nvCxnSpPr>
      <xdr:spPr>
        <a:xfrm flipV="1">
          <a:off x="8750300" y="11070533"/>
          <a:ext cx="889000" cy="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47670</xdr:rowOff>
    </xdr:from>
    <xdr:to>
      <xdr:col>41</xdr:col>
      <xdr:colOff>101600</xdr:colOff>
      <xdr:row>64</xdr:row>
      <xdr:rowOff>149270</xdr:rowOff>
    </xdr:to>
    <xdr:sp macro="" textlink="">
      <xdr:nvSpPr>
        <xdr:cNvPr id="244" name="楕円 243">
          <a:extLst>
            <a:ext uri="{FF2B5EF4-FFF2-40B4-BE49-F238E27FC236}">
              <a16:creationId xmlns:a16="http://schemas.microsoft.com/office/drawing/2014/main" id="{15E0900D-6252-46FC-904A-9ED93B12F500}"/>
            </a:ext>
          </a:extLst>
        </xdr:cNvPr>
        <xdr:cNvSpPr/>
      </xdr:nvSpPr>
      <xdr:spPr>
        <a:xfrm>
          <a:off x="7810500" y="110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98249</xdr:rowOff>
    </xdr:from>
    <xdr:to>
      <xdr:col>45</xdr:col>
      <xdr:colOff>177800</xdr:colOff>
      <xdr:row>64</xdr:row>
      <xdr:rowOff>98470</xdr:rowOff>
    </xdr:to>
    <xdr:cxnSp macro="">
      <xdr:nvCxnSpPr>
        <xdr:cNvPr id="245" name="直線コネクタ 244">
          <a:extLst>
            <a:ext uri="{FF2B5EF4-FFF2-40B4-BE49-F238E27FC236}">
              <a16:creationId xmlns:a16="http://schemas.microsoft.com/office/drawing/2014/main" id="{0A003CF0-4BA0-4E96-A5B9-BB5953792CD1}"/>
            </a:ext>
          </a:extLst>
        </xdr:cNvPr>
        <xdr:cNvCxnSpPr/>
      </xdr:nvCxnSpPr>
      <xdr:spPr>
        <a:xfrm flipV="1">
          <a:off x="7861300" y="11071049"/>
          <a:ext cx="889000" cy="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61415</xdr:rowOff>
    </xdr:from>
    <xdr:ext cx="599010" cy="259045"/>
    <xdr:sp macro="" textlink="">
      <xdr:nvSpPr>
        <xdr:cNvPr id="246" name="n_1aveValue【橋りょう・トンネル】&#10;一人当たり有形固定資産（償却資産）額">
          <a:extLst>
            <a:ext uri="{FF2B5EF4-FFF2-40B4-BE49-F238E27FC236}">
              <a16:creationId xmlns:a16="http://schemas.microsoft.com/office/drawing/2014/main" id="{456E822B-3234-44EA-B997-C740B21999F8}"/>
            </a:ext>
          </a:extLst>
        </xdr:cNvPr>
        <xdr:cNvSpPr txBox="1"/>
      </xdr:nvSpPr>
      <xdr:spPr>
        <a:xfrm>
          <a:off x="9327095" y="1034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112670</xdr:rowOff>
    </xdr:from>
    <xdr:ext cx="599010" cy="259045"/>
    <xdr:sp macro="" textlink="">
      <xdr:nvSpPr>
        <xdr:cNvPr id="247" name="n_2aveValue【橋りょう・トンネル】&#10;一人当たり有形固定資産（償却資産）額">
          <a:extLst>
            <a:ext uri="{FF2B5EF4-FFF2-40B4-BE49-F238E27FC236}">
              <a16:creationId xmlns:a16="http://schemas.microsoft.com/office/drawing/2014/main" id="{E76008EF-EC7B-4CA9-AF72-05EA99F3C470}"/>
            </a:ext>
          </a:extLst>
        </xdr:cNvPr>
        <xdr:cNvSpPr txBox="1"/>
      </xdr:nvSpPr>
      <xdr:spPr>
        <a:xfrm>
          <a:off x="8450795" y="10399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114731</xdr:rowOff>
    </xdr:from>
    <xdr:ext cx="599010" cy="259045"/>
    <xdr:sp macro="" textlink="">
      <xdr:nvSpPr>
        <xdr:cNvPr id="248" name="n_3aveValue【橋りょう・トンネル】&#10;一人当たり有形固定資産（償却資産）額">
          <a:extLst>
            <a:ext uri="{FF2B5EF4-FFF2-40B4-BE49-F238E27FC236}">
              <a16:creationId xmlns:a16="http://schemas.microsoft.com/office/drawing/2014/main" id="{EDC1F7A3-CBD3-415B-AEAD-60717AACAAC1}"/>
            </a:ext>
          </a:extLst>
        </xdr:cNvPr>
        <xdr:cNvSpPr txBox="1"/>
      </xdr:nvSpPr>
      <xdr:spPr>
        <a:xfrm>
          <a:off x="7561795" y="10401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100657</xdr:rowOff>
    </xdr:from>
    <xdr:ext cx="599010" cy="259045"/>
    <xdr:sp macro="" textlink="">
      <xdr:nvSpPr>
        <xdr:cNvPr id="249" name="n_4aveValue【橋りょう・トンネル】&#10;一人当たり有形固定資産（償却資産）額">
          <a:extLst>
            <a:ext uri="{FF2B5EF4-FFF2-40B4-BE49-F238E27FC236}">
              <a16:creationId xmlns:a16="http://schemas.microsoft.com/office/drawing/2014/main" id="{1DBCC207-3EC7-4546-951B-833B55347F0D}"/>
            </a:ext>
          </a:extLst>
        </xdr:cNvPr>
        <xdr:cNvSpPr txBox="1"/>
      </xdr:nvSpPr>
      <xdr:spPr>
        <a:xfrm>
          <a:off x="6672795" y="10044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139660</xdr:rowOff>
    </xdr:from>
    <xdr:ext cx="534377" cy="259045"/>
    <xdr:sp macro="" textlink="">
      <xdr:nvSpPr>
        <xdr:cNvPr id="250" name="n_1mainValue【橋りょう・トンネル】&#10;一人当たり有形固定資産（償却資産）額">
          <a:extLst>
            <a:ext uri="{FF2B5EF4-FFF2-40B4-BE49-F238E27FC236}">
              <a16:creationId xmlns:a16="http://schemas.microsoft.com/office/drawing/2014/main" id="{F3E2B394-166D-48F6-A28A-4D709A85889A}"/>
            </a:ext>
          </a:extLst>
        </xdr:cNvPr>
        <xdr:cNvSpPr txBox="1"/>
      </xdr:nvSpPr>
      <xdr:spPr>
        <a:xfrm>
          <a:off x="9359411" y="1111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140176</xdr:rowOff>
    </xdr:from>
    <xdr:ext cx="534377" cy="259045"/>
    <xdr:sp macro="" textlink="">
      <xdr:nvSpPr>
        <xdr:cNvPr id="251" name="n_2mainValue【橋りょう・トンネル】&#10;一人当たり有形固定資産（償却資産）額">
          <a:extLst>
            <a:ext uri="{FF2B5EF4-FFF2-40B4-BE49-F238E27FC236}">
              <a16:creationId xmlns:a16="http://schemas.microsoft.com/office/drawing/2014/main" id="{13455C96-B7CD-41D5-83D4-DFD8393DFB94}"/>
            </a:ext>
          </a:extLst>
        </xdr:cNvPr>
        <xdr:cNvSpPr txBox="1"/>
      </xdr:nvSpPr>
      <xdr:spPr>
        <a:xfrm>
          <a:off x="8483111" y="1111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140397</xdr:rowOff>
    </xdr:from>
    <xdr:ext cx="534377" cy="259045"/>
    <xdr:sp macro="" textlink="">
      <xdr:nvSpPr>
        <xdr:cNvPr id="252" name="n_3mainValue【橋りょう・トンネル】&#10;一人当たり有形固定資産（償却資産）額">
          <a:extLst>
            <a:ext uri="{FF2B5EF4-FFF2-40B4-BE49-F238E27FC236}">
              <a16:creationId xmlns:a16="http://schemas.microsoft.com/office/drawing/2014/main" id="{3CEB2B70-DB76-48C2-B540-B3A967356D03}"/>
            </a:ext>
          </a:extLst>
        </xdr:cNvPr>
        <xdr:cNvSpPr txBox="1"/>
      </xdr:nvSpPr>
      <xdr:spPr>
        <a:xfrm>
          <a:off x="7594111" y="1111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a:extLst>
            <a:ext uri="{FF2B5EF4-FFF2-40B4-BE49-F238E27FC236}">
              <a16:creationId xmlns:a16="http://schemas.microsoft.com/office/drawing/2014/main" id="{680A7533-526F-450E-B0BF-5D325722406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a:extLst>
            <a:ext uri="{FF2B5EF4-FFF2-40B4-BE49-F238E27FC236}">
              <a16:creationId xmlns:a16="http://schemas.microsoft.com/office/drawing/2014/main" id="{5AF5D637-8328-4556-BFE6-F8F4710A9DE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a:extLst>
            <a:ext uri="{FF2B5EF4-FFF2-40B4-BE49-F238E27FC236}">
              <a16:creationId xmlns:a16="http://schemas.microsoft.com/office/drawing/2014/main" id="{101DE941-D902-4EE5-B9F1-B6690CB6666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a:extLst>
            <a:ext uri="{FF2B5EF4-FFF2-40B4-BE49-F238E27FC236}">
              <a16:creationId xmlns:a16="http://schemas.microsoft.com/office/drawing/2014/main" id="{D77B3060-0E68-4C5E-B64D-CE8B21D28B4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a:extLst>
            <a:ext uri="{FF2B5EF4-FFF2-40B4-BE49-F238E27FC236}">
              <a16:creationId xmlns:a16="http://schemas.microsoft.com/office/drawing/2014/main" id="{B83B6E93-5409-483A-BBB0-29204479AC3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a:extLst>
            <a:ext uri="{FF2B5EF4-FFF2-40B4-BE49-F238E27FC236}">
              <a16:creationId xmlns:a16="http://schemas.microsoft.com/office/drawing/2014/main" id="{437E95D1-DC86-4508-855F-5178D0CA1D1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a:extLst>
            <a:ext uri="{FF2B5EF4-FFF2-40B4-BE49-F238E27FC236}">
              <a16:creationId xmlns:a16="http://schemas.microsoft.com/office/drawing/2014/main" id="{0A5553D4-CDDB-4D44-A176-AE2D567F8F2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a:extLst>
            <a:ext uri="{FF2B5EF4-FFF2-40B4-BE49-F238E27FC236}">
              <a16:creationId xmlns:a16="http://schemas.microsoft.com/office/drawing/2014/main" id="{84DD72DF-2DD1-4B9C-BF8C-2F22FC4E15D3}"/>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1" name="正方形/長方形 260">
          <a:extLst>
            <a:ext uri="{FF2B5EF4-FFF2-40B4-BE49-F238E27FC236}">
              <a16:creationId xmlns:a16="http://schemas.microsoft.com/office/drawing/2014/main" id="{2CD6CD30-1733-445C-AC5E-7322F30A1A8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2" name="正方形/長方形 261">
          <a:extLst>
            <a:ext uri="{FF2B5EF4-FFF2-40B4-BE49-F238E27FC236}">
              <a16:creationId xmlns:a16="http://schemas.microsoft.com/office/drawing/2014/main" id="{42CDA285-7B42-4E3D-9B65-524FCD13AA4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3" name="正方形/長方形 262">
          <a:extLst>
            <a:ext uri="{FF2B5EF4-FFF2-40B4-BE49-F238E27FC236}">
              <a16:creationId xmlns:a16="http://schemas.microsoft.com/office/drawing/2014/main" id="{6C1F8B54-1541-486A-98B0-E54550F8F95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4" name="正方形/長方形 263">
          <a:extLst>
            <a:ext uri="{FF2B5EF4-FFF2-40B4-BE49-F238E27FC236}">
              <a16:creationId xmlns:a16="http://schemas.microsoft.com/office/drawing/2014/main" id="{DD76C334-DD3D-4EFC-8074-7F4841FA817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5" name="正方形/長方形 264">
          <a:extLst>
            <a:ext uri="{FF2B5EF4-FFF2-40B4-BE49-F238E27FC236}">
              <a16:creationId xmlns:a16="http://schemas.microsoft.com/office/drawing/2014/main" id="{82F8400C-9F3F-4799-B3ED-BE9594BABA1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6" name="正方形/長方形 265">
          <a:extLst>
            <a:ext uri="{FF2B5EF4-FFF2-40B4-BE49-F238E27FC236}">
              <a16:creationId xmlns:a16="http://schemas.microsoft.com/office/drawing/2014/main" id="{CAC20E77-DD7D-4B32-9F8E-2FA0F946173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7" name="正方形/長方形 266">
          <a:extLst>
            <a:ext uri="{FF2B5EF4-FFF2-40B4-BE49-F238E27FC236}">
              <a16:creationId xmlns:a16="http://schemas.microsoft.com/office/drawing/2014/main" id="{694AAAD3-7E4E-4126-BD05-04C50712E51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8" name="正方形/長方形 267">
          <a:extLst>
            <a:ext uri="{FF2B5EF4-FFF2-40B4-BE49-F238E27FC236}">
              <a16:creationId xmlns:a16="http://schemas.microsoft.com/office/drawing/2014/main" id="{18810E53-A8D5-4597-9643-FED74898CC9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9" name="正方形/長方形 268">
          <a:extLst>
            <a:ext uri="{FF2B5EF4-FFF2-40B4-BE49-F238E27FC236}">
              <a16:creationId xmlns:a16="http://schemas.microsoft.com/office/drawing/2014/main" id="{52A87B5B-1631-4E4D-8EDC-CED31B06C98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0" name="正方形/長方形 269">
          <a:extLst>
            <a:ext uri="{FF2B5EF4-FFF2-40B4-BE49-F238E27FC236}">
              <a16:creationId xmlns:a16="http://schemas.microsoft.com/office/drawing/2014/main" id="{981744F7-2847-4D5C-BE73-5FE296581F1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1" name="正方形/長方形 270">
          <a:extLst>
            <a:ext uri="{FF2B5EF4-FFF2-40B4-BE49-F238E27FC236}">
              <a16:creationId xmlns:a16="http://schemas.microsoft.com/office/drawing/2014/main" id="{9CCD7566-A192-401D-B68C-B1D175C437D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2" name="正方形/長方形 271">
          <a:extLst>
            <a:ext uri="{FF2B5EF4-FFF2-40B4-BE49-F238E27FC236}">
              <a16:creationId xmlns:a16="http://schemas.microsoft.com/office/drawing/2014/main" id="{03302532-C717-469E-9557-93A53CE5232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3" name="正方形/長方形 272">
          <a:extLst>
            <a:ext uri="{FF2B5EF4-FFF2-40B4-BE49-F238E27FC236}">
              <a16:creationId xmlns:a16="http://schemas.microsoft.com/office/drawing/2014/main" id="{B01E69B5-3AFC-4DCF-80EA-F61A738CF59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4" name="正方形/長方形 273">
          <a:extLst>
            <a:ext uri="{FF2B5EF4-FFF2-40B4-BE49-F238E27FC236}">
              <a16:creationId xmlns:a16="http://schemas.microsoft.com/office/drawing/2014/main" id="{F112B97F-25A4-49BF-B3D9-EBB309B7223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5" name="正方形/長方形 274">
          <a:extLst>
            <a:ext uri="{FF2B5EF4-FFF2-40B4-BE49-F238E27FC236}">
              <a16:creationId xmlns:a16="http://schemas.microsoft.com/office/drawing/2014/main" id="{DC170DA2-1FD3-492F-813E-4FDEC809EE5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6" name="正方形/長方形 275">
          <a:extLst>
            <a:ext uri="{FF2B5EF4-FFF2-40B4-BE49-F238E27FC236}">
              <a16:creationId xmlns:a16="http://schemas.microsoft.com/office/drawing/2014/main" id="{4F784776-54D8-41D8-92D1-081A3655169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7" name="正方形/長方形 276">
          <a:extLst>
            <a:ext uri="{FF2B5EF4-FFF2-40B4-BE49-F238E27FC236}">
              <a16:creationId xmlns:a16="http://schemas.microsoft.com/office/drawing/2014/main" id="{78DE6EAB-B733-410B-8447-664805A34CE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8" name="正方形/長方形 277">
          <a:extLst>
            <a:ext uri="{FF2B5EF4-FFF2-40B4-BE49-F238E27FC236}">
              <a16:creationId xmlns:a16="http://schemas.microsoft.com/office/drawing/2014/main" id="{19DD00DE-B643-45D9-B8EC-8E8A8EB4180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9" name="正方形/長方形 278">
          <a:extLst>
            <a:ext uri="{FF2B5EF4-FFF2-40B4-BE49-F238E27FC236}">
              <a16:creationId xmlns:a16="http://schemas.microsoft.com/office/drawing/2014/main" id="{8A693008-1D4C-49E8-9BB1-A105A615FEF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0" name="正方形/長方形 279">
          <a:extLst>
            <a:ext uri="{FF2B5EF4-FFF2-40B4-BE49-F238E27FC236}">
              <a16:creationId xmlns:a16="http://schemas.microsoft.com/office/drawing/2014/main" id="{79BDF0E7-D666-4943-9098-01D150C2A62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1" name="正方形/長方形 280">
          <a:extLst>
            <a:ext uri="{FF2B5EF4-FFF2-40B4-BE49-F238E27FC236}">
              <a16:creationId xmlns:a16="http://schemas.microsoft.com/office/drawing/2014/main" id="{ECA41642-B66E-4E46-ABB8-336AD371EE7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2" name="正方形/長方形 281">
          <a:extLst>
            <a:ext uri="{FF2B5EF4-FFF2-40B4-BE49-F238E27FC236}">
              <a16:creationId xmlns:a16="http://schemas.microsoft.com/office/drawing/2014/main" id="{046DFA6A-8DE0-47C0-981B-C4585A268E6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3" name="正方形/長方形 282">
          <a:extLst>
            <a:ext uri="{FF2B5EF4-FFF2-40B4-BE49-F238E27FC236}">
              <a16:creationId xmlns:a16="http://schemas.microsoft.com/office/drawing/2014/main" id="{344F3E1E-5F85-4EA3-A7FE-2BC1A68D205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4" name="正方形/長方形 283">
          <a:extLst>
            <a:ext uri="{FF2B5EF4-FFF2-40B4-BE49-F238E27FC236}">
              <a16:creationId xmlns:a16="http://schemas.microsoft.com/office/drawing/2014/main" id="{18FC7C97-7A92-47C3-B3EF-EBED30661FB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5" name="正方形/長方形 284">
          <a:extLst>
            <a:ext uri="{FF2B5EF4-FFF2-40B4-BE49-F238E27FC236}">
              <a16:creationId xmlns:a16="http://schemas.microsoft.com/office/drawing/2014/main" id="{CB395AA7-C6BD-4EE2-A522-48ECB3C2F45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6" name="正方形/長方形 285">
          <a:extLst>
            <a:ext uri="{FF2B5EF4-FFF2-40B4-BE49-F238E27FC236}">
              <a16:creationId xmlns:a16="http://schemas.microsoft.com/office/drawing/2014/main" id="{4EFC5916-8660-4C28-A2A2-B6E64DF21DA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7" name="正方形/長方形 286">
          <a:extLst>
            <a:ext uri="{FF2B5EF4-FFF2-40B4-BE49-F238E27FC236}">
              <a16:creationId xmlns:a16="http://schemas.microsoft.com/office/drawing/2014/main" id="{6A260CA9-D2AE-46A5-A38F-768C102CA06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8" name="正方形/長方形 287">
          <a:extLst>
            <a:ext uri="{FF2B5EF4-FFF2-40B4-BE49-F238E27FC236}">
              <a16:creationId xmlns:a16="http://schemas.microsoft.com/office/drawing/2014/main" id="{F302A030-3557-4B9F-899E-C48C79505A1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9" name="正方形/長方形 288">
          <a:extLst>
            <a:ext uri="{FF2B5EF4-FFF2-40B4-BE49-F238E27FC236}">
              <a16:creationId xmlns:a16="http://schemas.microsoft.com/office/drawing/2014/main" id="{394677F7-1441-45EA-B9B4-B9A2926D149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0" name="正方形/長方形 289">
          <a:extLst>
            <a:ext uri="{FF2B5EF4-FFF2-40B4-BE49-F238E27FC236}">
              <a16:creationId xmlns:a16="http://schemas.microsoft.com/office/drawing/2014/main" id="{B86B0860-53E5-4841-B304-47C5D58DBB7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1" name="正方形/長方形 290">
          <a:extLst>
            <a:ext uri="{FF2B5EF4-FFF2-40B4-BE49-F238E27FC236}">
              <a16:creationId xmlns:a16="http://schemas.microsoft.com/office/drawing/2014/main" id="{70E5D6C1-372C-403F-8056-8A1391270B5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2" name="正方形/長方形 291">
          <a:extLst>
            <a:ext uri="{FF2B5EF4-FFF2-40B4-BE49-F238E27FC236}">
              <a16:creationId xmlns:a16="http://schemas.microsoft.com/office/drawing/2014/main" id="{D902AF8B-DB9D-47E0-8F03-CB003DF6195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3" name="テキスト ボックス 292">
          <a:extLst>
            <a:ext uri="{FF2B5EF4-FFF2-40B4-BE49-F238E27FC236}">
              <a16:creationId xmlns:a16="http://schemas.microsoft.com/office/drawing/2014/main" id="{573FF9E9-5717-455F-AF9A-646985A9BDC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4" name="直線コネクタ 293">
          <a:extLst>
            <a:ext uri="{FF2B5EF4-FFF2-40B4-BE49-F238E27FC236}">
              <a16:creationId xmlns:a16="http://schemas.microsoft.com/office/drawing/2014/main" id="{1F660DAF-AEEB-4A7A-AE67-593C22BD2D2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5" name="テキスト ボックス 294">
          <a:extLst>
            <a:ext uri="{FF2B5EF4-FFF2-40B4-BE49-F238E27FC236}">
              <a16:creationId xmlns:a16="http://schemas.microsoft.com/office/drawing/2014/main" id="{916374CE-6B10-44EE-A3C3-0218CEEFC0E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96" name="直線コネクタ 295">
          <a:extLst>
            <a:ext uri="{FF2B5EF4-FFF2-40B4-BE49-F238E27FC236}">
              <a16:creationId xmlns:a16="http://schemas.microsoft.com/office/drawing/2014/main" id="{763BCDE8-6EFC-45EA-BE45-30C80EBEA15C}"/>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97" name="テキスト ボックス 296">
          <a:extLst>
            <a:ext uri="{FF2B5EF4-FFF2-40B4-BE49-F238E27FC236}">
              <a16:creationId xmlns:a16="http://schemas.microsoft.com/office/drawing/2014/main" id="{D5B8B849-62D6-48E2-9567-D92BB9DD097A}"/>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98" name="直線コネクタ 297">
          <a:extLst>
            <a:ext uri="{FF2B5EF4-FFF2-40B4-BE49-F238E27FC236}">
              <a16:creationId xmlns:a16="http://schemas.microsoft.com/office/drawing/2014/main" id="{4D34E2F5-BC5C-4327-814B-BC7E5F04AC12}"/>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99" name="テキスト ボックス 298">
          <a:extLst>
            <a:ext uri="{FF2B5EF4-FFF2-40B4-BE49-F238E27FC236}">
              <a16:creationId xmlns:a16="http://schemas.microsoft.com/office/drawing/2014/main" id="{606DDF27-72F6-46EE-A53D-8E7234575445}"/>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0" name="直線コネクタ 299">
          <a:extLst>
            <a:ext uri="{FF2B5EF4-FFF2-40B4-BE49-F238E27FC236}">
              <a16:creationId xmlns:a16="http://schemas.microsoft.com/office/drawing/2014/main" id="{018300E6-5965-4BB7-9AAA-83E6F3E58D98}"/>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1" name="テキスト ボックス 300">
          <a:extLst>
            <a:ext uri="{FF2B5EF4-FFF2-40B4-BE49-F238E27FC236}">
              <a16:creationId xmlns:a16="http://schemas.microsoft.com/office/drawing/2014/main" id="{1F2EE249-027D-4DFF-A2C4-D335BCC17765}"/>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2" name="直線コネクタ 301">
          <a:extLst>
            <a:ext uri="{FF2B5EF4-FFF2-40B4-BE49-F238E27FC236}">
              <a16:creationId xmlns:a16="http://schemas.microsoft.com/office/drawing/2014/main" id="{BA4A7AD1-F79F-481C-8689-6EC035D1733D}"/>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03" name="テキスト ボックス 302">
          <a:extLst>
            <a:ext uri="{FF2B5EF4-FFF2-40B4-BE49-F238E27FC236}">
              <a16:creationId xmlns:a16="http://schemas.microsoft.com/office/drawing/2014/main" id="{8EEF483E-CA72-434B-A4C6-E7296817FFEE}"/>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04" name="直線コネクタ 303">
          <a:extLst>
            <a:ext uri="{FF2B5EF4-FFF2-40B4-BE49-F238E27FC236}">
              <a16:creationId xmlns:a16="http://schemas.microsoft.com/office/drawing/2014/main" id="{C21331A1-895F-4CC7-AD67-C6D1125D417E}"/>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05" name="テキスト ボックス 304">
          <a:extLst>
            <a:ext uri="{FF2B5EF4-FFF2-40B4-BE49-F238E27FC236}">
              <a16:creationId xmlns:a16="http://schemas.microsoft.com/office/drawing/2014/main" id="{F9DF8C6B-69A7-40B2-8443-C9203B10316D}"/>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6" name="直線コネクタ 305">
          <a:extLst>
            <a:ext uri="{FF2B5EF4-FFF2-40B4-BE49-F238E27FC236}">
              <a16:creationId xmlns:a16="http://schemas.microsoft.com/office/drawing/2014/main" id="{E318FF0A-55AD-4D6A-8354-BC9895EC11C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07" name="テキスト ボックス 306">
          <a:extLst>
            <a:ext uri="{FF2B5EF4-FFF2-40B4-BE49-F238E27FC236}">
              <a16:creationId xmlns:a16="http://schemas.microsoft.com/office/drawing/2014/main" id="{9E7DF396-77F0-4876-8363-5607D9EB211B}"/>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08" name="【認定こども園・幼稚園・保育所】&#10;有形固定資産減価償却率グラフ枠">
          <a:extLst>
            <a:ext uri="{FF2B5EF4-FFF2-40B4-BE49-F238E27FC236}">
              <a16:creationId xmlns:a16="http://schemas.microsoft.com/office/drawing/2014/main" id="{125CB48E-FF0A-4DCE-BC66-F32ACC58346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95250</xdr:rowOff>
    </xdr:from>
    <xdr:to>
      <xdr:col>85</xdr:col>
      <xdr:colOff>126364</xdr:colOff>
      <xdr:row>42</xdr:row>
      <xdr:rowOff>38100</xdr:rowOff>
    </xdr:to>
    <xdr:cxnSp macro="">
      <xdr:nvCxnSpPr>
        <xdr:cNvPr id="309" name="直線コネクタ 308">
          <a:extLst>
            <a:ext uri="{FF2B5EF4-FFF2-40B4-BE49-F238E27FC236}">
              <a16:creationId xmlns:a16="http://schemas.microsoft.com/office/drawing/2014/main" id="{A1C0EC3E-E5B3-4C13-9DE4-32CCD0661968}"/>
            </a:ext>
          </a:extLst>
        </xdr:cNvPr>
        <xdr:cNvCxnSpPr/>
      </xdr:nvCxnSpPr>
      <xdr:spPr>
        <a:xfrm flipV="1">
          <a:off x="16318864" y="575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10" name="【認定こども園・幼稚園・保育所】&#10;有形固定資産減価償却率最小値テキスト">
          <a:extLst>
            <a:ext uri="{FF2B5EF4-FFF2-40B4-BE49-F238E27FC236}">
              <a16:creationId xmlns:a16="http://schemas.microsoft.com/office/drawing/2014/main" id="{9B2C76C7-9987-489A-830A-F2E3A612F7D9}"/>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11" name="直線コネクタ 310">
          <a:extLst>
            <a:ext uri="{FF2B5EF4-FFF2-40B4-BE49-F238E27FC236}">
              <a16:creationId xmlns:a16="http://schemas.microsoft.com/office/drawing/2014/main" id="{C5C706CC-3380-4853-9A38-13E337BAFBCA}"/>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41927</xdr:rowOff>
    </xdr:from>
    <xdr:ext cx="405111" cy="259045"/>
    <xdr:sp macro="" textlink="">
      <xdr:nvSpPr>
        <xdr:cNvPr id="312" name="【認定こども園・幼稚園・保育所】&#10;有形固定資産減価償却率最大値テキスト">
          <a:extLst>
            <a:ext uri="{FF2B5EF4-FFF2-40B4-BE49-F238E27FC236}">
              <a16:creationId xmlns:a16="http://schemas.microsoft.com/office/drawing/2014/main" id="{772D600B-1087-47A4-849C-4F1A46B6C813}"/>
            </a:ext>
          </a:extLst>
        </xdr:cNvPr>
        <xdr:cNvSpPr txBox="1"/>
      </xdr:nvSpPr>
      <xdr:spPr>
        <a:xfrm>
          <a:off x="16357600" y="552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95250</xdr:rowOff>
    </xdr:from>
    <xdr:to>
      <xdr:col>86</xdr:col>
      <xdr:colOff>25400</xdr:colOff>
      <xdr:row>33</xdr:row>
      <xdr:rowOff>95250</xdr:rowOff>
    </xdr:to>
    <xdr:cxnSp macro="">
      <xdr:nvCxnSpPr>
        <xdr:cNvPr id="313" name="直線コネクタ 312">
          <a:extLst>
            <a:ext uri="{FF2B5EF4-FFF2-40B4-BE49-F238E27FC236}">
              <a16:creationId xmlns:a16="http://schemas.microsoft.com/office/drawing/2014/main" id="{B525C0BB-C7B7-435F-BCF0-D74FA7152E2A}"/>
            </a:ext>
          </a:extLst>
        </xdr:cNvPr>
        <xdr:cNvCxnSpPr/>
      </xdr:nvCxnSpPr>
      <xdr:spPr>
        <a:xfrm>
          <a:off x="162306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135272</xdr:rowOff>
    </xdr:from>
    <xdr:ext cx="405111" cy="259045"/>
    <xdr:sp macro="" textlink="">
      <xdr:nvSpPr>
        <xdr:cNvPr id="314" name="【認定こども園・幼稚園・保育所】&#10;有形固定資産減価償却率平均値テキスト">
          <a:extLst>
            <a:ext uri="{FF2B5EF4-FFF2-40B4-BE49-F238E27FC236}">
              <a16:creationId xmlns:a16="http://schemas.microsoft.com/office/drawing/2014/main" id="{C2663592-CFC5-43E8-8321-4FB0459BDFC6}"/>
            </a:ext>
          </a:extLst>
        </xdr:cNvPr>
        <xdr:cNvSpPr txBox="1"/>
      </xdr:nvSpPr>
      <xdr:spPr>
        <a:xfrm>
          <a:off x="16357600" y="6307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156845</xdr:rowOff>
    </xdr:from>
    <xdr:to>
      <xdr:col>85</xdr:col>
      <xdr:colOff>177800</xdr:colOff>
      <xdr:row>37</xdr:row>
      <xdr:rowOff>86995</xdr:rowOff>
    </xdr:to>
    <xdr:sp macro="" textlink="">
      <xdr:nvSpPr>
        <xdr:cNvPr id="315" name="フローチャート: 判断 314">
          <a:extLst>
            <a:ext uri="{FF2B5EF4-FFF2-40B4-BE49-F238E27FC236}">
              <a16:creationId xmlns:a16="http://schemas.microsoft.com/office/drawing/2014/main" id="{51BD767D-EDF0-479F-81D3-5FCFF1E244F8}"/>
            </a:ext>
          </a:extLst>
        </xdr:cNvPr>
        <xdr:cNvSpPr/>
      </xdr:nvSpPr>
      <xdr:spPr>
        <a:xfrm>
          <a:off x="162687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118745</xdr:rowOff>
    </xdr:from>
    <xdr:to>
      <xdr:col>81</xdr:col>
      <xdr:colOff>101600</xdr:colOff>
      <xdr:row>37</xdr:row>
      <xdr:rowOff>48895</xdr:rowOff>
    </xdr:to>
    <xdr:sp macro="" textlink="">
      <xdr:nvSpPr>
        <xdr:cNvPr id="316" name="フローチャート: 判断 315">
          <a:extLst>
            <a:ext uri="{FF2B5EF4-FFF2-40B4-BE49-F238E27FC236}">
              <a16:creationId xmlns:a16="http://schemas.microsoft.com/office/drawing/2014/main" id="{583E37A2-069A-4749-94C4-268279CEE1E0}"/>
            </a:ext>
          </a:extLst>
        </xdr:cNvPr>
        <xdr:cNvSpPr/>
      </xdr:nvSpPr>
      <xdr:spPr>
        <a:xfrm>
          <a:off x="154305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158750</xdr:rowOff>
    </xdr:from>
    <xdr:to>
      <xdr:col>76</xdr:col>
      <xdr:colOff>165100</xdr:colOff>
      <xdr:row>37</xdr:row>
      <xdr:rowOff>88900</xdr:rowOff>
    </xdr:to>
    <xdr:sp macro="" textlink="">
      <xdr:nvSpPr>
        <xdr:cNvPr id="317" name="フローチャート: 判断 316">
          <a:extLst>
            <a:ext uri="{FF2B5EF4-FFF2-40B4-BE49-F238E27FC236}">
              <a16:creationId xmlns:a16="http://schemas.microsoft.com/office/drawing/2014/main" id="{B1AF0D29-E01B-4B1C-A770-FFF087D787E7}"/>
            </a:ext>
          </a:extLst>
        </xdr:cNvPr>
        <xdr:cNvSpPr/>
      </xdr:nvSpPr>
      <xdr:spPr>
        <a:xfrm>
          <a:off x="14541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105410</xdr:rowOff>
    </xdr:from>
    <xdr:to>
      <xdr:col>72</xdr:col>
      <xdr:colOff>38100</xdr:colOff>
      <xdr:row>37</xdr:row>
      <xdr:rowOff>35560</xdr:rowOff>
    </xdr:to>
    <xdr:sp macro="" textlink="">
      <xdr:nvSpPr>
        <xdr:cNvPr id="318" name="フローチャート: 判断 317">
          <a:extLst>
            <a:ext uri="{FF2B5EF4-FFF2-40B4-BE49-F238E27FC236}">
              <a16:creationId xmlns:a16="http://schemas.microsoft.com/office/drawing/2014/main" id="{7FED9C02-01A8-43B2-826C-F01830247D7C}"/>
            </a:ext>
          </a:extLst>
        </xdr:cNvPr>
        <xdr:cNvSpPr/>
      </xdr:nvSpPr>
      <xdr:spPr>
        <a:xfrm>
          <a:off x="13652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xdr:rowOff>
    </xdr:from>
    <xdr:to>
      <xdr:col>67</xdr:col>
      <xdr:colOff>101600</xdr:colOff>
      <xdr:row>37</xdr:row>
      <xdr:rowOff>111760</xdr:rowOff>
    </xdr:to>
    <xdr:sp macro="" textlink="">
      <xdr:nvSpPr>
        <xdr:cNvPr id="319" name="フローチャート: 判断 318">
          <a:extLst>
            <a:ext uri="{FF2B5EF4-FFF2-40B4-BE49-F238E27FC236}">
              <a16:creationId xmlns:a16="http://schemas.microsoft.com/office/drawing/2014/main" id="{20A7F588-C4BE-49AB-A4E4-F41E21863140}"/>
            </a:ext>
          </a:extLst>
        </xdr:cNvPr>
        <xdr:cNvSpPr/>
      </xdr:nvSpPr>
      <xdr:spPr>
        <a:xfrm>
          <a:off x="12763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0" name="テキスト ボックス 319">
          <a:extLst>
            <a:ext uri="{FF2B5EF4-FFF2-40B4-BE49-F238E27FC236}">
              <a16:creationId xmlns:a16="http://schemas.microsoft.com/office/drawing/2014/main" id="{1EB539F8-BB47-461B-AF07-9FB104B5553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1" name="テキスト ボックス 320">
          <a:extLst>
            <a:ext uri="{FF2B5EF4-FFF2-40B4-BE49-F238E27FC236}">
              <a16:creationId xmlns:a16="http://schemas.microsoft.com/office/drawing/2014/main" id="{B76EA99D-3D1B-4F27-8397-DBFC9FC596C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2" name="テキスト ボックス 321">
          <a:extLst>
            <a:ext uri="{FF2B5EF4-FFF2-40B4-BE49-F238E27FC236}">
              <a16:creationId xmlns:a16="http://schemas.microsoft.com/office/drawing/2014/main" id="{6982DDFB-458B-485D-8430-C1CF67D64A1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3" name="テキスト ボックス 322">
          <a:extLst>
            <a:ext uri="{FF2B5EF4-FFF2-40B4-BE49-F238E27FC236}">
              <a16:creationId xmlns:a16="http://schemas.microsoft.com/office/drawing/2014/main" id="{6594FA0D-B516-402D-88F0-3274572B8DE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4" name="テキスト ボックス 323">
          <a:extLst>
            <a:ext uri="{FF2B5EF4-FFF2-40B4-BE49-F238E27FC236}">
              <a16:creationId xmlns:a16="http://schemas.microsoft.com/office/drawing/2014/main" id="{BCFA86C1-723B-48EF-B1EF-DC8892C814E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52070</xdr:rowOff>
    </xdr:from>
    <xdr:to>
      <xdr:col>85</xdr:col>
      <xdr:colOff>177800</xdr:colOff>
      <xdr:row>33</xdr:row>
      <xdr:rowOff>153670</xdr:rowOff>
    </xdr:to>
    <xdr:sp macro="" textlink="">
      <xdr:nvSpPr>
        <xdr:cNvPr id="325" name="楕円 324">
          <a:extLst>
            <a:ext uri="{FF2B5EF4-FFF2-40B4-BE49-F238E27FC236}">
              <a16:creationId xmlns:a16="http://schemas.microsoft.com/office/drawing/2014/main" id="{E8EBD7D2-CB95-4C01-9AA8-7F083286CF81}"/>
            </a:ext>
          </a:extLst>
        </xdr:cNvPr>
        <xdr:cNvSpPr/>
      </xdr:nvSpPr>
      <xdr:spPr>
        <a:xfrm>
          <a:off x="16268700" y="570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168927</xdr:rowOff>
    </xdr:from>
    <xdr:ext cx="405111" cy="259045"/>
    <xdr:sp macro="" textlink="">
      <xdr:nvSpPr>
        <xdr:cNvPr id="326" name="【認定こども園・幼稚園・保育所】&#10;有形固定資産減価償却率該当値テキスト">
          <a:extLst>
            <a:ext uri="{FF2B5EF4-FFF2-40B4-BE49-F238E27FC236}">
              <a16:creationId xmlns:a16="http://schemas.microsoft.com/office/drawing/2014/main" id="{71DB8666-A7B4-4147-89DE-3CFE09ADE49D}"/>
            </a:ext>
          </a:extLst>
        </xdr:cNvPr>
        <xdr:cNvSpPr txBox="1"/>
      </xdr:nvSpPr>
      <xdr:spPr>
        <a:xfrm>
          <a:off x="16357600" y="565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151130</xdr:rowOff>
    </xdr:from>
    <xdr:to>
      <xdr:col>81</xdr:col>
      <xdr:colOff>101600</xdr:colOff>
      <xdr:row>33</xdr:row>
      <xdr:rowOff>81280</xdr:rowOff>
    </xdr:to>
    <xdr:sp macro="" textlink="">
      <xdr:nvSpPr>
        <xdr:cNvPr id="327" name="楕円 326">
          <a:extLst>
            <a:ext uri="{FF2B5EF4-FFF2-40B4-BE49-F238E27FC236}">
              <a16:creationId xmlns:a16="http://schemas.microsoft.com/office/drawing/2014/main" id="{81AC3F07-4152-4181-B025-3153B7505D59}"/>
            </a:ext>
          </a:extLst>
        </xdr:cNvPr>
        <xdr:cNvSpPr/>
      </xdr:nvSpPr>
      <xdr:spPr>
        <a:xfrm>
          <a:off x="15430500" y="563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30480</xdr:rowOff>
    </xdr:from>
    <xdr:to>
      <xdr:col>85</xdr:col>
      <xdr:colOff>127000</xdr:colOff>
      <xdr:row>33</xdr:row>
      <xdr:rowOff>102870</xdr:rowOff>
    </xdr:to>
    <xdr:cxnSp macro="">
      <xdr:nvCxnSpPr>
        <xdr:cNvPr id="328" name="直線コネクタ 327">
          <a:extLst>
            <a:ext uri="{FF2B5EF4-FFF2-40B4-BE49-F238E27FC236}">
              <a16:creationId xmlns:a16="http://schemas.microsoft.com/office/drawing/2014/main" id="{37747CF2-38FF-4316-956E-77B1DE10195D}"/>
            </a:ext>
          </a:extLst>
        </xdr:cNvPr>
        <xdr:cNvCxnSpPr/>
      </xdr:nvCxnSpPr>
      <xdr:spPr>
        <a:xfrm>
          <a:off x="15481300" y="568833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8255</xdr:rowOff>
    </xdr:from>
    <xdr:to>
      <xdr:col>76</xdr:col>
      <xdr:colOff>165100</xdr:colOff>
      <xdr:row>33</xdr:row>
      <xdr:rowOff>109855</xdr:rowOff>
    </xdr:to>
    <xdr:sp macro="" textlink="">
      <xdr:nvSpPr>
        <xdr:cNvPr id="329" name="楕円 328">
          <a:extLst>
            <a:ext uri="{FF2B5EF4-FFF2-40B4-BE49-F238E27FC236}">
              <a16:creationId xmlns:a16="http://schemas.microsoft.com/office/drawing/2014/main" id="{1D82C4DA-D9BD-47FE-BBA8-9E2CB0EB8146}"/>
            </a:ext>
          </a:extLst>
        </xdr:cNvPr>
        <xdr:cNvSpPr/>
      </xdr:nvSpPr>
      <xdr:spPr>
        <a:xfrm>
          <a:off x="14541500" y="566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30480</xdr:rowOff>
    </xdr:from>
    <xdr:to>
      <xdr:col>81</xdr:col>
      <xdr:colOff>50800</xdr:colOff>
      <xdr:row>33</xdr:row>
      <xdr:rowOff>59055</xdr:rowOff>
    </xdr:to>
    <xdr:cxnSp macro="">
      <xdr:nvCxnSpPr>
        <xdr:cNvPr id="330" name="直線コネクタ 329">
          <a:extLst>
            <a:ext uri="{FF2B5EF4-FFF2-40B4-BE49-F238E27FC236}">
              <a16:creationId xmlns:a16="http://schemas.microsoft.com/office/drawing/2014/main" id="{FA27C0C0-9A77-489A-98C0-1F5A6322465D}"/>
            </a:ext>
          </a:extLst>
        </xdr:cNvPr>
        <xdr:cNvCxnSpPr/>
      </xdr:nvCxnSpPr>
      <xdr:spPr>
        <a:xfrm flipV="1">
          <a:off x="14592300" y="56883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32</xdr:row>
      <xdr:rowOff>111125</xdr:rowOff>
    </xdr:from>
    <xdr:to>
      <xdr:col>72</xdr:col>
      <xdr:colOff>38100</xdr:colOff>
      <xdr:row>33</xdr:row>
      <xdr:rowOff>41275</xdr:rowOff>
    </xdr:to>
    <xdr:sp macro="" textlink="">
      <xdr:nvSpPr>
        <xdr:cNvPr id="331" name="楕円 330">
          <a:extLst>
            <a:ext uri="{FF2B5EF4-FFF2-40B4-BE49-F238E27FC236}">
              <a16:creationId xmlns:a16="http://schemas.microsoft.com/office/drawing/2014/main" id="{A9A1E438-D62A-4EAE-991C-9947B16C6C0E}"/>
            </a:ext>
          </a:extLst>
        </xdr:cNvPr>
        <xdr:cNvSpPr/>
      </xdr:nvSpPr>
      <xdr:spPr>
        <a:xfrm>
          <a:off x="13652500" y="559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32</xdr:row>
      <xdr:rowOff>161925</xdr:rowOff>
    </xdr:from>
    <xdr:to>
      <xdr:col>76</xdr:col>
      <xdr:colOff>114300</xdr:colOff>
      <xdr:row>33</xdr:row>
      <xdr:rowOff>59055</xdr:rowOff>
    </xdr:to>
    <xdr:cxnSp macro="">
      <xdr:nvCxnSpPr>
        <xdr:cNvPr id="332" name="直線コネクタ 331">
          <a:extLst>
            <a:ext uri="{FF2B5EF4-FFF2-40B4-BE49-F238E27FC236}">
              <a16:creationId xmlns:a16="http://schemas.microsoft.com/office/drawing/2014/main" id="{8EB01E12-F590-4C7F-86F3-2D35DBD1E55D}"/>
            </a:ext>
          </a:extLst>
        </xdr:cNvPr>
        <xdr:cNvCxnSpPr/>
      </xdr:nvCxnSpPr>
      <xdr:spPr>
        <a:xfrm>
          <a:off x="13703300" y="564832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40022</xdr:rowOff>
    </xdr:from>
    <xdr:ext cx="405111" cy="259045"/>
    <xdr:sp macro="" textlink="">
      <xdr:nvSpPr>
        <xdr:cNvPr id="333" name="n_1aveValue【認定こども園・幼稚園・保育所】&#10;有形固定資産減価償却率">
          <a:extLst>
            <a:ext uri="{FF2B5EF4-FFF2-40B4-BE49-F238E27FC236}">
              <a16:creationId xmlns:a16="http://schemas.microsoft.com/office/drawing/2014/main" id="{041336F0-7A0B-4EFF-BC11-5859BE3B521F}"/>
            </a:ext>
          </a:extLst>
        </xdr:cNvPr>
        <xdr:cNvSpPr txBox="1"/>
      </xdr:nvSpPr>
      <xdr:spPr>
        <a:xfrm>
          <a:off x="15266044" y="638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80027</xdr:rowOff>
    </xdr:from>
    <xdr:ext cx="405111" cy="259045"/>
    <xdr:sp macro="" textlink="">
      <xdr:nvSpPr>
        <xdr:cNvPr id="334" name="n_2aveValue【認定こども園・幼稚園・保育所】&#10;有形固定資産減価償却率">
          <a:extLst>
            <a:ext uri="{FF2B5EF4-FFF2-40B4-BE49-F238E27FC236}">
              <a16:creationId xmlns:a16="http://schemas.microsoft.com/office/drawing/2014/main" id="{28D07949-E7FB-4AE4-862C-F5E10AA6214B}"/>
            </a:ext>
          </a:extLst>
        </xdr:cNvPr>
        <xdr:cNvSpPr txBox="1"/>
      </xdr:nvSpPr>
      <xdr:spPr>
        <a:xfrm>
          <a:off x="14389744"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26687</xdr:rowOff>
    </xdr:from>
    <xdr:ext cx="405111" cy="259045"/>
    <xdr:sp macro="" textlink="">
      <xdr:nvSpPr>
        <xdr:cNvPr id="335" name="n_3aveValue【認定こども園・幼稚園・保育所】&#10;有形固定資産減価償却率">
          <a:extLst>
            <a:ext uri="{FF2B5EF4-FFF2-40B4-BE49-F238E27FC236}">
              <a16:creationId xmlns:a16="http://schemas.microsoft.com/office/drawing/2014/main" id="{C77DAB14-378A-4C89-B7D9-0BD2730E1728}"/>
            </a:ext>
          </a:extLst>
        </xdr:cNvPr>
        <xdr:cNvSpPr txBox="1"/>
      </xdr:nvSpPr>
      <xdr:spPr>
        <a:xfrm>
          <a:off x="13500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128287</xdr:rowOff>
    </xdr:from>
    <xdr:ext cx="405111" cy="259045"/>
    <xdr:sp macro="" textlink="">
      <xdr:nvSpPr>
        <xdr:cNvPr id="336" name="n_4aveValue【認定こども園・幼稚園・保育所】&#10;有形固定資産減価償却率">
          <a:extLst>
            <a:ext uri="{FF2B5EF4-FFF2-40B4-BE49-F238E27FC236}">
              <a16:creationId xmlns:a16="http://schemas.microsoft.com/office/drawing/2014/main" id="{48E71F16-77C0-4E19-BBFD-49DEC70ACDB6}"/>
            </a:ext>
          </a:extLst>
        </xdr:cNvPr>
        <xdr:cNvSpPr txBox="1"/>
      </xdr:nvSpPr>
      <xdr:spPr>
        <a:xfrm>
          <a:off x="12611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97807</xdr:rowOff>
    </xdr:from>
    <xdr:ext cx="405111" cy="259045"/>
    <xdr:sp macro="" textlink="">
      <xdr:nvSpPr>
        <xdr:cNvPr id="337" name="n_1mainValue【認定こども園・幼稚園・保育所】&#10;有形固定資産減価償却率">
          <a:extLst>
            <a:ext uri="{FF2B5EF4-FFF2-40B4-BE49-F238E27FC236}">
              <a16:creationId xmlns:a16="http://schemas.microsoft.com/office/drawing/2014/main" id="{42ED702B-4745-407A-941A-A3B0A167FEA3}"/>
            </a:ext>
          </a:extLst>
        </xdr:cNvPr>
        <xdr:cNvSpPr txBox="1"/>
      </xdr:nvSpPr>
      <xdr:spPr>
        <a:xfrm>
          <a:off x="15266044" y="541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126382</xdr:rowOff>
    </xdr:from>
    <xdr:ext cx="405111" cy="259045"/>
    <xdr:sp macro="" textlink="">
      <xdr:nvSpPr>
        <xdr:cNvPr id="338" name="n_2mainValue【認定こども園・幼稚園・保育所】&#10;有形固定資産減価償却率">
          <a:extLst>
            <a:ext uri="{FF2B5EF4-FFF2-40B4-BE49-F238E27FC236}">
              <a16:creationId xmlns:a16="http://schemas.microsoft.com/office/drawing/2014/main" id="{E0350EC6-438E-4AEC-9099-B893971EE2C8}"/>
            </a:ext>
          </a:extLst>
        </xdr:cNvPr>
        <xdr:cNvSpPr txBox="1"/>
      </xdr:nvSpPr>
      <xdr:spPr>
        <a:xfrm>
          <a:off x="14389744" y="544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57802</xdr:rowOff>
    </xdr:from>
    <xdr:ext cx="405111" cy="259045"/>
    <xdr:sp macro="" textlink="">
      <xdr:nvSpPr>
        <xdr:cNvPr id="339" name="n_3mainValue【認定こども園・幼稚園・保育所】&#10;有形固定資産減価償却率">
          <a:extLst>
            <a:ext uri="{FF2B5EF4-FFF2-40B4-BE49-F238E27FC236}">
              <a16:creationId xmlns:a16="http://schemas.microsoft.com/office/drawing/2014/main" id="{D80F1150-6BCD-4DD1-9346-91F900CB50DC}"/>
            </a:ext>
          </a:extLst>
        </xdr:cNvPr>
        <xdr:cNvSpPr txBox="1"/>
      </xdr:nvSpPr>
      <xdr:spPr>
        <a:xfrm>
          <a:off x="13500744" y="537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0" name="正方形/長方形 339">
          <a:extLst>
            <a:ext uri="{FF2B5EF4-FFF2-40B4-BE49-F238E27FC236}">
              <a16:creationId xmlns:a16="http://schemas.microsoft.com/office/drawing/2014/main" id="{8662D5CB-F7C1-41E4-8C41-E6947EF581B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1" name="正方形/長方形 340">
          <a:extLst>
            <a:ext uri="{FF2B5EF4-FFF2-40B4-BE49-F238E27FC236}">
              <a16:creationId xmlns:a16="http://schemas.microsoft.com/office/drawing/2014/main" id="{33A2D06B-C16D-4073-B94C-E57038E1170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2" name="正方形/長方形 341">
          <a:extLst>
            <a:ext uri="{FF2B5EF4-FFF2-40B4-BE49-F238E27FC236}">
              <a16:creationId xmlns:a16="http://schemas.microsoft.com/office/drawing/2014/main" id="{2F4DDF48-93AC-4EE6-8547-3836A5E4093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3" name="正方形/長方形 342">
          <a:extLst>
            <a:ext uri="{FF2B5EF4-FFF2-40B4-BE49-F238E27FC236}">
              <a16:creationId xmlns:a16="http://schemas.microsoft.com/office/drawing/2014/main" id="{7D3DEAF1-ED9B-4E2D-AE57-32EB2E95506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4" name="正方形/長方形 343">
          <a:extLst>
            <a:ext uri="{FF2B5EF4-FFF2-40B4-BE49-F238E27FC236}">
              <a16:creationId xmlns:a16="http://schemas.microsoft.com/office/drawing/2014/main" id="{90883A46-D721-4023-B52E-91F30CC7E8C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5" name="正方形/長方形 344">
          <a:extLst>
            <a:ext uri="{FF2B5EF4-FFF2-40B4-BE49-F238E27FC236}">
              <a16:creationId xmlns:a16="http://schemas.microsoft.com/office/drawing/2014/main" id="{3118C861-9CDC-429E-B165-98AEF9AE142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6" name="正方形/長方形 345">
          <a:extLst>
            <a:ext uri="{FF2B5EF4-FFF2-40B4-BE49-F238E27FC236}">
              <a16:creationId xmlns:a16="http://schemas.microsoft.com/office/drawing/2014/main" id="{FAB0CCD1-23C8-4A3F-A33F-4FEB479FD9B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7" name="正方形/長方形 346">
          <a:extLst>
            <a:ext uri="{FF2B5EF4-FFF2-40B4-BE49-F238E27FC236}">
              <a16:creationId xmlns:a16="http://schemas.microsoft.com/office/drawing/2014/main" id="{3E81B56A-D50D-4F2E-AC5C-99182C88514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8" name="テキスト ボックス 347">
          <a:extLst>
            <a:ext uri="{FF2B5EF4-FFF2-40B4-BE49-F238E27FC236}">
              <a16:creationId xmlns:a16="http://schemas.microsoft.com/office/drawing/2014/main" id="{EAFA809D-7DD0-4E23-B4A3-1BE4D4F0CA7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9" name="直線コネクタ 348">
          <a:extLst>
            <a:ext uri="{FF2B5EF4-FFF2-40B4-BE49-F238E27FC236}">
              <a16:creationId xmlns:a16="http://schemas.microsoft.com/office/drawing/2014/main" id="{5C525053-3ED3-450C-B302-701AC52BB45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50" name="直線コネクタ 349">
          <a:extLst>
            <a:ext uri="{FF2B5EF4-FFF2-40B4-BE49-F238E27FC236}">
              <a16:creationId xmlns:a16="http://schemas.microsoft.com/office/drawing/2014/main" id="{40C540D4-0CB8-41EE-959F-FF511C0FA59C}"/>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51" name="テキスト ボックス 350">
          <a:extLst>
            <a:ext uri="{FF2B5EF4-FFF2-40B4-BE49-F238E27FC236}">
              <a16:creationId xmlns:a16="http://schemas.microsoft.com/office/drawing/2014/main" id="{679EE43B-8AD7-434F-9601-36EB77D818DF}"/>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52" name="直線コネクタ 351">
          <a:extLst>
            <a:ext uri="{FF2B5EF4-FFF2-40B4-BE49-F238E27FC236}">
              <a16:creationId xmlns:a16="http://schemas.microsoft.com/office/drawing/2014/main" id="{1893B4AE-32F4-45AA-A16A-07A934E17855}"/>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53" name="テキスト ボックス 352">
          <a:extLst>
            <a:ext uri="{FF2B5EF4-FFF2-40B4-BE49-F238E27FC236}">
              <a16:creationId xmlns:a16="http://schemas.microsoft.com/office/drawing/2014/main" id="{80125670-E9F1-49E4-B433-63C1013B3BF1}"/>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4" name="直線コネクタ 353">
          <a:extLst>
            <a:ext uri="{FF2B5EF4-FFF2-40B4-BE49-F238E27FC236}">
              <a16:creationId xmlns:a16="http://schemas.microsoft.com/office/drawing/2014/main" id="{2E6A3D10-E10C-47E1-A433-5C2139B76B93}"/>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55" name="テキスト ボックス 354">
          <a:extLst>
            <a:ext uri="{FF2B5EF4-FFF2-40B4-BE49-F238E27FC236}">
              <a16:creationId xmlns:a16="http://schemas.microsoft.com/office/drawing/2014/main" id="{71D2A5F8-AECA-4615-808C-900A60BA39E9}"/>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6" name="直線コネクタ 355">
          <a:extLst>
            <a:ext uri="{FF2B5EF4-FFF2-40B4-BE49-F238E27FC236}">
              <a16:creationId xmlns:a16="http://schemas.microsoft.com/office/drawing/2014/main" id="{B62ED497-703F-4AD5-AF30-83126F5458E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57" name="テキスト ボックス 356">
          <a:extLst>
            <a:ext uri="{FF2B5EF4-FFF2-40B4-BE49-F238E27FC236}">
              <a16:creationId xmlns:a16="http://schemas.microsoft.com/office/drawing/2014/main" id="{2024732B-5FE0-496E-920A-4382D3D13262}"/>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8" name="直線コネクタ 357">
          <a:extLst>
            <a:ext uri="{FF2B5EF4-FFF2-40B4-BE49-F238E27FC236}">
              <a16:creationId xmlns:a16="http://schemas.microsoft.com/office/drawing/2014/main" id="{E202A685-0903-4DE8-A2B7-D7B69ABE3FC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9" name="テキスト ボックス 358">
          <a:extLst>
            <a:ext uri="{FF2B5EF4-FFF2-40B4-BE49-F238E27FC236}">
              <a16:creationId xmlns:a16="http://schemas.microsoft.com/office/drawing/2014/main" id="{9BD18D1F-86A9-4D38-A50D-42FA1F20183B}"/>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0" name="【認定こども園・幼稚園・保育所】&#10;一人当たり面積グラフ枠">
          <a:extLst>
            <a:ext uri="{FF2B5EF4-FFF2-40B4-BE49-F238E27FC236}">
              <a16:creationId xmlns:a16="http://schemas.microsoft.com/office/drawing/2014/main" id="{24FAADB8-EA87-4836-8270-D6C77C07F1A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21336</xdr:rowOff>
    </xdr:from>
    <xdr:to>
      <xdr:col>116</xdr:col>
      <xdr:colOff>62864</xdr:colOff>
      <xdr:row>41</xdr:row>
      <xdr:rowOff>14478</xdr:rowOff>
    </xdr:to>
    <xdr:cxnSp macro="">
      <xdr:nvCxnSpPr>
        <xdr:cNvPr id="361" name="直線コネクタ 360">
          <a:extLst>
            <a:ext uri="{FF2B5EF4-FFF2-40B4-BE49-F238E27FC236}">
              <a16:creationId xmlns:a16="http://schemas.microsoft.com/office/drawing/2014/main" id="{EDDF33C9-7B85-4045-A246-CA07C611664F}"/>
            </a:ext>
          </a:extLst>
        </xdr:cNvPr>
        <xdr:cNvCxnSpPr/>
      </xdr:nvCxnSpPr>
      <xdr:spPr>
        <a:xfrm flipV="1">
          <a:off x="22160864" y="5850636"/>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18305</xdr:rowOff>
    </xdr:from>
    <xdr:ext cx="469744" cy="259045"/>
    <xdr:sp macro="" textlink="">
      <xdr:nvSpPr>
        <xdr:cNvPr id="362" name="【認定こども園・幼稚園・保育所】&#10;一人当たり面積最小値テキスト">
          <a:extLst>
            <a:ext uri="{FF2B5EF4-FFF2-40B4-BE49-F238E27FC236}">
              <a16:creationId xmlns:a16="http://schemas.microsoft.com/office/drawing/2014/main" id="{DC1E79E8-CAAC-4BCB-871B-E73CD27648D2}"/>
            </a:ext>
          </a:extLst>
        </xdr:cNvPr>
        <xdr:cNvSpPr txBox="1"/>
      </xdr:nvSpPr>
      <xdr:spPr>
        <a:xfrm>
          <a:off x="22199600" y="704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xdr:rowOff>
    </xdr:from>
    <xdr:to>
      <xdr:col>116</xdr:col>
      <xdr:colOff>152400</xdr:colOff>
      <xdr:row>41</xdr:row>
      <xdr:rowOff>14478</xdr:rowOff>
    </xdr:to>
    <xdr:cxnSp macro="">
      <xdr:nvCxnSpPr>
        <xdr:cNvPr id="363" name="直線コネクタ 362">
          <a:extLst>
            <a:ext uri="{FF2B5EF4-FFF2-40B4-BE49-F238E27FC236}">
              <a16:creationId xmlns:a16="http://schemas.microsoft.com/office/drawing/2014/main" id="{67705E74-0A1F-45B5-AC66-C7B56CB6DDAD}"/>
            </a:ext>
          </a:extLst>
        </xdr:cNvPr>
        <xdr:cNvCxnSpPr/>
      </xdr:nvCxnSpPr>
      <xdr:spPr>
        <a:xfrm>
          <a:off x="22072600" y="704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139463</xdr:rowOff>
    </xdr:from>
    <xdr:ext cx="469744" cy="259045"/>
    <xdr:sp macro="" textlink="">
      <xdr:nvSpPr>
        <xdr:cNvPr id="364" name="【認定こども園・幼稚園・保育所】&#10;一人当たり面積最大値テキスト">
          <a:extLst>
            <a:ext uri="{FF2B5EF4-FFF2-40B4-BE49-F238E27FC236}">
              <a16:creationId xmlns:a16="http://schemas.microsoft.com/office/drawing/2014/main" id="{C3B899F9-5A87-48EC-AD46-42513B298EF2}"/>
            </a:ext>
          </a:extLst>
        </xdr:cNvPr>
        <xdr:cNvSpPr txBox="1"/>
      </xdr:nvSpPr>
      <xdr:spPr>
        <a:xfrm>
          <a:off x="22199600" y="5625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21336</xdr:rowOff>
    </xdr:from>
    <xdr:to>
      <xdr:col>116</xdr:col>
      <xdr:colOff>152400</xdr:colOff>
      <xdr:row>34</xdr:row>
      <xdr:rowOff>21336</xdr:rowOff>
    </xdr:to>
    <xdr:cxnSp macro="">
      <xdr:nvCxnSpPr>
        <xdr:cNvPr id="365" name="直線コネクタ 364">
          <a:extLst>
            <a:ext uri="{FF2B5EF4-FFF2-40B4-BE49-F238E27FC236}">
              <a16:creationId xmlns:a16="http://schemas.microsoft.com/office/drawing/2014/main" id="{1F9638AB-84FB-4C3E-B88A-BC135A76E909}"/>
            </a:ext>
          </a:extLst>
        </xdr:cNvPr>
        <xdr:cNvCxnSpPr/>
      </xdr:nvCxnSpPr>
      <xdr:spPr>
        <a:xfrm>
          <a:off x="22072600" y="585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160291</xdr:rowOff>
    </xdr:from>
    <xdr:ext cx="469744" cy="259045"/>
    <xdr:sp macro="" textlink="">
      <xdr:nvSpPr>
        <xdr:cNvPr id="366" name="【認定こども園・幼稚園・保育所】&#10;一人当たり面積平均値テキスト">
          <a:extLst>
            <a:ext uri="{FF2B5EF4-FFF2-40B4-BE49-F238E27FC236}">
              <a16:creationId xmlns:a16="http://schemas.microsoft.com/office/drawing/2014/main" id="{98BFA787-A25B-48C9-9C39-DE963FD4FA6C}"/>
            </a:ext>
          </a:extLst>
        </xdr:cNvPr>
        <xdr:cNvSpPr txBox="1"/>
      </xdr:nvSpPr>
      <xdr:spPr>
        <a:xfrm>
          <a:off x="22199600" y="6332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137414</xdr:rowOff>
    </xdr:from>
    <xdr:to>
      <xdr:col>116</xdr:col>
      <xdr:colOff>114300</xdr:colOff>
      <xdr:row>38</xdr:row>
      <xdr:rowOff>67564</xdr:rowOff>
    </xdr:to>
    <xdr:sp macro="" textlink="">
      <xdr:nvSpPr>
        <xdr:cNvPr id="367" name="フローチャート: 判断 366">
          <a:extLst>
            <a:ext uri="{FF2B5EF4-FFF2-40B4-BE49-F238E27FC236}">
              <a16:creationId xmlns:a16="http://schemas.microsoft.com/office/drawing/2014/main" id="{7A246B0D-95B3-4F43-8C4E-CB2F254FF22D}"/>
            </a:ext>
          </a:extLst>
        </xdr:cNvPr>
        <xdr:cNvSpPr/>
      </xdr:nvSpPr>
      <xdr:spPr>
        <a:xfrm>
          <a:off x="22110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144272</xdr:rowOff>
    </xdr:from>
    <xdr:to>
      <xdr:col>112</xdr:col>
      <xdr:colOff>38100</xdr:colOff>
      <xdr:row>38</xdr:row>
      <xdr:rowOff>74422</xdr:rowOff>
    </xdr:to>
    <xdr:sp macro="" textlink="">
      <xdr:nvSpPr>
        <xdr:cNvPr id="368" name="フローチャート: 判断 367">
          <a:extLst>
            <a:ext uri="{FF2B5EF4-FFF2-40B4-BE49-F238E27FC236}">
              <a16:creationId xmlns:a16="http://schemas.microsoft.com/office/drawing/2014/main" id="{4742D03B-564A-41B5-96C2-B8762203EAB4}"/>
            </a:ext>
          </a:extLst>
        </xdr:cNvPr>
        <xdr:cNvSpPr/>
      </xdr:nvSpPr>
      <xdr:spPr>
        <a:xfrm>
          <a:off x="21272500" y="64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13970</xdr:rowOff>
    </xdr:from>
    <xdr:to>
      <xdr:col>107</xdr:col>
      <xdr:colOff>101600</xdr:colOff>
      <xdr:row>38</xdr:row>
      <xdr:rowOff>115570</xdr:rowOff>
    </xdr:to>
    <xdr:sp macro="" textlink="">
      <xdr:nvSpPr>
        <xdr:cNvPr id="369" name="フローチャート: 判断 368">
          <a:extLst>
            <a:ext uri="{FF2B5EF4-FFF2-40B4-BE49-F238E27FC236}">
              <a16:creationId xmlns:a16="http://schemas.microsoft.com/office/drawing/2014/main" id="{9C80B2EE-B480-4A9E-8AD3-472E62A98F39}"/>
            </a:ext>
          </a:extLst>
        </xdr:cNvPr>
        <xdr:cNvSpPr/>
      </xdr:nvSpPr>
      <xdr:spPr>
        <a:xfrm>
          <a:off x="20383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39116</xdr:rowOff>
    </xdr:from>
    <xdr:to>
      <xdr:col>102</xdr:col>
      <xdr:colOff>165100</xdr:colOff>
      <xdr:row>38</xdr:row>
      <xdr:rowOff>140716</xdr:rowOff>
    </xdr:to>
    <xdr:sp macro="" textlink="">
      <xdr:nvSpPr>
        <xdr:cNvPr id="370" name="フローチャート: 判断 369">
          <a:extLst>
            <a:ext uri="{FF2B5EF4-FFF2-40B4-BE49-F238E27FC236}">
              <a16:creationId xmlns:a16="http://schemas.microsoft.com/office/drawing/2014/main" id="{A531141D-4EF3-4605-81C0-C03008A2CE3D}"/>
            </a:ext>
          </a:extLst>
        </xdr:cNvPr>
        <xdr:cNvSpPr/>
      </xdr:nvSpPr>
      <xdr:spPr>
        <a:xfrm>
          <a:off x="19494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64262</xdr:rowOff>
    </xdr:from>
    <xdr:to>
      <xdr:col>98</xdr:col>
      <xdr:colOff>38100</xdr:colOff>
      <xdr:row>38</xdr:row>
      <xdr:rowOff>165862</xdr:rowOff>
    </xdr:to>
    <xdr:sp macro="" textlink="">
      <xdr:nvSpPr>
        <xdr:cNvPr id="371" name="フローチャート: 判断 370">
          <a:extLst>
            <a:ext uri="{FF2B5EF4-FFF2-40B4-BE49-F238E27FC236}">
              <a16:creationId xmlns:a16="http://schemas.microsoft.com/office/drawing/2014/main" id="{52635731-0D57-4E1B-B554-390648B5B7CD}"/>
            </a:ext>
          </a:extLst>
        </xdr:cNvPr>
        <xdr:cNvSpPr/>
      </xdr:nvSpPr>
      <xdr:spPr>
        <a:xfrm>
          <a:off x="18605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2AE6BFEF-D77F-4C33-A6F4-BB75C79EFE1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6D0DFB3C-B83E-4AF7-A45C-9B4A8D3352A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4" name="テキスト ボックス 373">
          <a:extLst>
            <a:ext uri="{FF2B5EF4-FFF2-40B4-BE49-F238E27FC236}">
              <a16:creationId xmlns:a16="http://schemas.microsoft.com/office/drawing/2014/main" id="{77EDD3EC-F3D3-4F00-B511-E938CD14A53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5" name="テキスト ボックス 374">
          <a:extLst>
            <a:ext uri="{FF2B5EF4-FFF2-40B4-BE49-F238E27FC236}">
              <a16:creationId xmlns:a16="http://schemas.microsoft.com/office/drawing/2014/main" id="{87D298EE-AA26-4756-9400-A11E16B6FDF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6" name="テキスト ボックス 375">
          <a:extLst>
            <a:ext uri="{FF2B5EF4-FFF2-40B4-BE49-F238E27FC236}">
              <a16:creationId xmlns:a16="http://schemas.microsoft.com/office/drawing/2014/main" id="{A7520CDE-4410-4140-92C5-9FD44F59F81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29972</xdr:rowOff>
    </xdr:from>
    <xdr:to>
      <xdr:col>116</xdr:col>
      <xdr:colOff>114300</xdr:colOff>
      <xdr:row>38</xdr:row>
      <xdr:rowOff>131572</xdr:rowOff>
    </xdr:to>
    <xdr:sp macro="" textlink="">
      <xdr:nvSpPr>
        <xdr:cNvPr id="377" name="楕円 376">
          <a:extLst>
            <a:ext uri="{FF2B5EF4-FFF2-40B4-BE49-F238E27FC236}">
              <a16:creationId xmlns:a16="http://schemas.microsoft.com/office/drawing/2014/main" id="{423C9D8F-3E2A-4F3B-B48F-BFBA36024B55}"/>
            </a:ext>
          </a:extLst>
        </xdr:cNvPr>
        <xdr:cNvSpPr/>
      </xdr:nvSpPr>
      <xdr:spPr>
        <a:xfrm>
          <a:off x="22110700" y="65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8399</xdr:rowOff>
    </xdr:from>
    <xdr:ext cx="469744" cy="259045"/>
    <xdr:sp macro="" textlink="">
      <xdr:nvSpPr>
        <xdr:cNvPr id="378" name="【認定こども園・幼稚園・保育所】&#10;一人当たり面積該当値テキスト">
          <a:extLst>
            <a:ext uri="{FF2B5EF4-FFF2-40B4-BE49-F238E27FC236}">
              <a16:creationId xmlns:a16="http://schemas.microsoft.com/office/drawing/2014/main" id="{8EF2CE53-549A-4A42-A474-60C1FD0AF184}"/>
            </a:ext>
          </a:extLst>
        </xdr:cNvPr>
        <xdr:cNvSpPr txBox="1"/>
      </xdr:nvSpPr>
      <xdr:spPr>
        <a:xfrm>
          <a:off x="22199600" y="652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34544</xdr:rowOff>
    </xdr:from>
    <xdr:to>
      <xdr:col>112</xdr:col>
      <xdr:colOff>38100</xdr:colOff>
      <xdr:row>38</xdr:row>
      <xdr:rowOff>136144</xdr:rowOff>
    </xdr:to>
    <xdr:sp macro="" textlink="">
      <xdr:nvSpPr>
        <xdr:cNvPr id="379" name="楕円 378">
          <a:extLst>
            <a:ext uri="{FF2B5EF4-FFF2-40B4-BE49-F238E27FC236}">
              <a16:creationId xmlns:a16="http://schemas.microsoft.com/office/drawing/2014/main" id="{5385662B-EECE-4BEC-9F84-270097A36A04}"/>
            </a:ext>
          </a:extLst>
        </xdr:cNvPr>
        <xdr:cNvSpPr/>
      </xdr:nvSpPr>
      <xdr:spPr>
        <a:xfrm>
          <a:off x="21272500" y="654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80772</xdr:rowOff>
    </xdr:from>
    <xdr:to>
      <xdr:col>116</xdr:col>
      <xdr:colOff>63500</xdr:colOff>
      <xdr:row>38</xdr:row>
      <xdr:rowOff>85344</xdr:rowOff>
    </xdr:to>
    <xdr:cxnSp macro="">
      <xdr:nvCxnSpPr>
        <xdr:cNvPr id="380" name="直線コネクタ 379">
          <a:extLst>
            <a:ext uri="{FF2B5EF4-FFF2-40B4-BE49-F238E27FC236}">
              <a16:creationId xmlns:a16="http://schemas.microsoft.com/office/drawing/2014/main" id="{C18FAF60-3926-47D5-86C9-57729A0B4B83}"/>
            </a:ext>
          </a:extLst>
        </xdr:cNvPr>
        <xdr:cNvCxnSpPr/>
      </xdr:nvCxnSpPr>
      <xdr:spPr>
        <a:xfrm flipV="1">
          <a:off x="21323300" y="65958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43688</xdr:rowOff>
    </xdr:from>
    <xdr:to>
      <xdr:col>107</xdr:col>
      <xdr:colOff>101600</xdr:colOff>
      <xdr:row>38</xdr:row>
      <xdr:rowOff>145288</xdr:rowOff>
    </xdr:to>
    <xdr:sp macro="" textlink="">
      <xdr:nvSpPr>
        <xdr:cNvPr id="381" name="楕円 380">
          <a:extLst>
            <a:ext uri="{FF2B5EF4-FFF2-40B4-BE49-F238E27FC236}">
              <a16:creationId xmlns:a16="http://schemas.microsoft.com/office/drawing/2014/main" id="{3EADE884-9E97-43A4-8CD9-2BF70D87854B}"/>
            </a:ext>
          </a:extLst>
        </xdr:cNvPr>
        <xdr:cNvSpPr/>
      </xdr:nvSpPr>
      <xdr:spPr>
        <a:xfrm>
          <a:off x="20383500" y="655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85344</xdr:rowOff>
    </xdr:from>
    <xdr:to>
      <xdr:col>111</xdr:col>
      <xdr:colOff>177800</xdr:colOff>
      <xdr:row>38</xdr:row>
      <xdr:rowOff>94488</xdr:rowOff>
    </xdr:to>
    <xdr:cxnSp macro="">
      <xdr:nvCxnSpPr>
        <xdr:cNvPr id="382" name="直線コネクタ 381">
          <a:extLst>
            <a:ext uri="{FF2B5EF4-FFF2-40B4-BE49-F238E27FC236}">
              <a16:creationId xmlns:a16="http://schemas.microsoft.com/office/drawing/2014/main" id="{72BBDD04-0B16-43A3-9221-8E0F353D60B7}"/>
            </a:ext>
          </a:extLst>
        </xdr:cNvPr>
        <xdr:cNvCxnSpPr/>
      </xdr:nvCxnSpPr>
      <xdr:spPr>
        <a:xfrm flipV="1">
          <a:off x="20434300" y="66004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48260</xdr:rowOff>
    </xdr:from>
    <xdr:to>
      <xdr:col>102</xdr:col>
      <xdr:colOff>165100</xdr:colOff>
      <xdr:row>38</xdr:row>
      <xdr:rowOff>149860</xdr:rowOff>
    </xdr:to>
    <xdr:sp macro="" textlink="">
      <xdr:nvSpPr>
        <xdr:cNvPr id="383" name="楕円 382">
          <a:extLst>
            <a:ext uri="{FF2B5EF4-FFF2-40B4-BE49-F238E27FC236}">
              <a16:creationId xmlns:a16="http://schemas.microsoft.com/office/drawing/2014/main" id="{D1700249-A779-450E-A01A-5D8135BB66B5}"/>
            </a:ext>
          </a:extLst>
        </xdr:cNvPr>
        <xdr:cNvSpPr/>
      </xdr:nvSpPr>
      <xdr:spPr>
        <a:xfrm>
          <a:off x="19494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94488</xdr:rowOff>
    </xdr:from>
    <xdr:to>
      <xdr:col>107</xdr:col>
      <xdr:colOff>50800</xdr:colOff>
      <xdr:row>38</xdr:row>
      <xdr:rowOff>99060</xdr:rowOff>
    </xdr:to>
    <xdr:cxnSp macro="">
      <xdr:nvCxnSpPr>
        <xdr:cNvPr id="384" name="直線コネクタ 383">
          <a:extLst>
            <a:ext uri="{FF2B5EF4-FFF2-40B4-BE49-F238E27FC236}">
              <a16:creationId xmlns:a16="http://schemas.microsoft.com/office/drawing/2014/main" id="{13527F7E-BDDF-4A5B-9A2D-D5FC1C539420}"/>
            </a:ext>
          </a:extLst>
        </xdr:cNvPr>
        <xdr:cNvCxnSpPr/>
      </xdr:nvCxnSpPr>
      <xdr:spPr>
        <a:xfrm flipV="1">
          <a:off x="19545300" y="66095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90949</xdr:rowOff>
    </xdr:from>
    <xdr:ext cx="469744" cy="259045"/>
    <xdr:sp macro="" textlink="">
      <xdr:nvSpPr>
        <xdr:cNvPr id="385" name="n_1aveValue【認定こども園・幼稚園・保育所】&#10;一人当たり面積">
          <a:extLst>
            <a:ext uri="{FF2B5EF4-FFF2-40B4-BE49-F238E27FC236}">
              <a16:creationId xmlns:a16="http://schemas.microsoft.com/office/drawing/2014/main" id="{CCEB0CCB-3F00-4CF6-9FB7-21246060EBDF}"/>
            </a:ext>
          </a:extLst>
        </xdr:cNvPr>
        <xdr:cNvSpPr txBox="1"/>
      </xdr:nvSpPr>
      <xdr:spPr>
        <a:xfrm>
          <a:off x="21075727" y="626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132097</xdr:rowOff>
    </xdr:from>
    <xdr:ext cx="469744" cy="259045"/>
    <xdr:sp macro="" textlink="">
      <xdr:nvSpPr>
        <xdr:cNvPr id="386" name="n_2aveValue【認定こども園・幼稚園・保育所】&#10;一人当たり面積">
          <a:extLst>
            <a:ext uri="{FF2B5EF4-FFF2-40B4-BE49-F238E27FC236}">
              <a16:creationId xmlns:a16="http://schemas.microsoft.com/office/drawing/2014/main" id="{546E9E03-9E44-4A9F-B860-E74C074E5D77}"/>
            </a:ext>
          </a:extLst>
        </xdr:cNvPr>
        <xdr:cNvSpPr txBox="1"/>
      </xdr:nvSpPr>
      <xdr:spPr>
        <a:xfrm>
          <a:off x="20199427" y="630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157243</xdr:rowOff>
    </xdr:from>
    <xdr:ext cx="469744" cy="259045"/>
    <xdr:sp macro="" textlink="">
      <xdr:nvSpPr>
        <xdr:cNvPr id="387" name="n_3aveValue【認定こども園・幼稚園・保育所】&#10;一人当たり面積">
          <a:extLst>
            <a:ext uri="{FF2B5EF4-FFF2-40B4-BE49-F238E27FC236}">
              <a16:creationId xmlns:a16="http://schemas.microsoft.com/office/drawing/2014/main" id="{23387AC1-6915-4131-BA6B-D0EBE476A5DB}"/>
            </a:ext>
          </a:extLst>
        </xdr:cNvPr>
        <xdr:cNvSpPr txBox="1"/>
      </xdr:nvSpPr>
      <xdr:spPr>
        <a:xfrm>
          <a:off x="193104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10939</xdr:rowOff>
    </xdr:from>
    <xdr:ext cx="469744" cy="259045"/>
    <xdr:sp macro="" textlink="">
      <xdr:nvSpPr>
        <xdr:cNvPr id="388" name="n_4aveValue【認定こども園・幼稚園・保育所】&#10;一人当たり面積">
          <a:extLst>
            <a:ext uri="{FF2B5EF4-FFF2-40B4-BE49-F238E27FC236}">
              <a16:creationId xmlns:a16="http://schemas.microsoft.com/office/drawing/2014/main" id="{92DC5D5D-04C1-4A78-9299-CA53DE5D879D}"/>
            </a:ext>
          </a:extLst>
        </xdr:cNvPr>
        <xdr:cNvSpPr txBox="1"/>
      </xdr:nvSpPr>
      <xdr:spPr>
        <a:xfrm>
          <a:off x="18421427"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127271</xdr:rowOff>
    </xdr:from>
    <xdr:ext cx="469744" cy="259045"/>
    <xdr:sp macro="" textlink="">
      <xdr:nvSpPr>
        <xdr:cNvPr id="389" name="n_1mainValue【認定こども園・幼稚園・保育所】&#10;一人当たり面積">
          <a:extLst>
            <a:ext uri="{FF2B5EF4-FFF2-40B4-BE49-F238E27FC236}">
              <a16:creationId xmlns:a16="http://schemas.microsoft.com/office/drawing/2014/main" id="{D8757F05-ED67-471A-9EF3-CC8F37ABA4C2}"/>
            </a:ext>
          </a:extLst>
        </xdr:cNvPr>
        <xdr:cNvSpPr txBox="1"/>
      </xdr:nvSpPr>
      <xdr:spPr>
        <a:xfrm>
          <a:off x="21075727" y="664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136415</xdr:rowOff>
    </xdr:from>
    <xdr:ext cx="469744" cy="259045"/>
    <xdr:sp macro="" textlink="">
      <xdr:nvSpPr>
        <xdr:cNvPr id="390" name="n_2mainValue【認定こども園・幼稚園・保育所】&#10;一人当たり面積">
          <a:extLst>
            <a:ext uri="{FF2B5EF4-FFF2-40B4-BE49-F238E27FC236}">
              <a16:creationId xmlns:a16="http://schemas.microsoft.com/office/drawing/2014/main" id="{A5D772F9-0EC7-495E-87A2-BA78312FA7CF}"/>
            </a:ext>
          </a:extLst>
        </xdr:cNvPr>
        <xdr:cNvSpPr txBox="1"/>
      </xdr:nvSpPr>
      <xdr:spPr>
        <a:xfrm>
          <a:off x="20199427" y="665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140987</xdr:rowOff>
    </xdr:from>
    <xdr:ext cx="469744" cy="259045"/>
    <xdr:sp macro="" textlink="">
      <xdr:nvSpPr>
        <xdr:cNvPr id="391" name="n_3mainValue【認定こども園・幼稚園・保育所】&#10;一人当たり面積">
          <a:extLst>
            <a:ext uri="{FF2B5EF4-FFF2-40B4-BE49-F238E27FC236}">
              <a16:creationId xmlns:a16="http://schemas.microsoft.com/office/drawing/2014/main" id="{0C6097F7-6720-4945-952A-782FA93E5104}"/>
            </a:ext>
          </a:extLst>
        </xdr:cNvPr>
        <xdr:cNvSpPr txBox="1"/>
      </xdr:nvSpPr>
      <xdr:spPr>
        <a:xfrm>
          <a:off x="1931042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2" name="正方形/長方形 391">
          <a:extLst>
            <a:ext uri="{FF2B5EF4-FFF2-40B4-BE49-F238E27FC236}">
              <a16:creationId xmlns:a16="http://schemas.microsoft.com/office/drawing/2014/main" id="{D40F2F98-F337-4470-875E-789F4939FCB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3" name="正方形/長方形 392">
          <a:extLst>
            <a:ext uri="{FF2B5EF4-FFF2-40B4-BE49-F238E27FC236}">
              <a16:creationId xmlns:a16="http://schemas.microsoft.com/office/drawing/2014/main" id="{78B6D33B-05AD-4ADD-8CB8-EFE5F48BA5E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4" name="正方形/長方形 393">
          <a:extLst>
            <a:ext uri="{FF2B5EF4-FFF2-40B4-BE49-F238E27FC236}">
              <a16:creationId xmlns:a16="http://schemas.microsoft.com/office/drawing/2014/main" id="{6F399BD8-4658-4672-BE4F-29320C71E98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5" name="正方形/長方形 394">
          <a:extLst>
            <a:ext uri="{FF2B5EF4-FFF2-40B4-BE49-F238E27FC236}">
              <a16:creationId xmlns:a16="http://schemas.microsoft.com/office/drawing/2014/main" id="{90A8D91E-08AE-44AE-AEE4-1E69051DA4A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6" name="正方形/長方形 395">
          <a:extLst>
            <a:ext uri="{FF2B5EF4-FFF2-40B4-BE49-F238E27FC236}">
              <a16:creationId xmlns:a16="http://schemas.microsoft.com/office/drawing/2014/main" id="{9A09D1AA-851F-4CBE-94B9-465C0BEFE59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7" name="正方形/長方形 396">
          <a:extLst>
            <a:ext uri="{FF2B5EF4-FFF2-40B4-BE49-F238E27FC236}">
              <a16:creationId xmlns:a16="http://schemas.microsoft.com/office/drawing/2014/main" id="{C04C06FB-21D0-4437-B550-E0C9D515B8A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8" name="正方形/長方形 397">
          <a:extLst>
            <a:ext uri="{FF2B5EF4-FFF2-40B4-BE49-F238E27FC236}">
              <a16:creationId xmlns:a16="http://schemas.microsoft.com/office/drawing/2014/main" id="{23CF4BD5-F6E8-4B7C-B7D6-174A3216E2F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9" name="正方形/長方形 398">
          <a:extLst>
            <a:ext uri="{FF2B5EF4-FFF2-40B4-BE49-F238E27FC236}">
              <a16:creationId xmlns:a16="http://schemas.microsoft.com/office/drawing/2014/main" id="{D4CF7BC5-C34F-4039-B8DC-C6245958D80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0" name="テキスト ボックス 399">
          <a:extLst>
            <a:ext uri="{FF2B5EF4-FFF2-40B4-BE49-F238E27FC236}">
              <a16:creationId xmlns:a16="http://schemas.microsoft.com/office/drawing/2014/main" id="{A54B9701-CE42-48AD-9034-B546741F537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1" name="直線コネクタ 400">
          <a:extLst>
            <a:ext uri="{FF2B5EF4-FFF2-40B4-BE49-F238E27FC236}">
              <a16:creationId xmlns:a16="http://schemas.microsoft.com/office/drawing/2014/main" id="{CCC82892-8FD2-484B-A416-078BDFE6199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2" name="テキスト ボックス 401">
          <a:extLst>
            <a:ext uri="{FF2B5EF4-FFF2-40B4-BE49-F238E27FC236}">
              <a16:creationId xmlns:a16="http://schemas.microsoft.com/office/drawing/2014/main" id="{39647011-CBB9-4E48-A574-3F8FAC3F57B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03" name="直線コネクタ 402">
          <a:extLst>
            <a:ext uri="{FF2B5EF4-FFF2-40B4-BE49-F238E27FC236}">
              <a16:creationId xmlns:a16="http://schemas.microsoft.com/office/drawing/2014/main" id="{57C47D9A-8D27-486B-8D9C-FE176A0407AE}"/>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04" name="テキスト ボックス 403">
          <a:extLst>
            <a:ext uri="{FF2B5EF4-FFF2-40B4-BE49-F238E27FC236}">
              <a16:creationId xmlns:a16="http://schemas.microsoft.com/office/drawing/2014/main" id="{697D5D05-6C70-4C82-AFAA-D77C48D4B5E8}"/>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05" name="直線コネクタ 404">
          <a:extLst>
            <a:ext uri="{FF2B5EF4-FFF2-40B4-BE49-F238E27FC236}">
              <a16:creationId xmlns:a16="http://schemas.microsoft.com/office/drawing/2014/main" id="{8110D16D-816F-4DE2-A36B-65C001AD4B7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06" name="テキスト ボックス 405">
          <a:extLst>
            <a:ext uri="{FF2B5EF4-FFF2-40B4-BE49-F238E27FC236}">
              <a16:creationId xmlns:a16="http://schemas.microsoft.com/office/drawing/2014/main" id="{50E6C2F3-5E43-48FA-8E63-107D48530FE7}"/>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07" name="直線コネクタ 406">
          <a:extLst>
            <a:ext uri="{FF2B5EF4-FFF2-40B4-BE49-F238E27FC236}">
              <a16:creationId xmlns:a16="http://schemas.microsoft.com/office/drawing/2014/main" id="{4E92C72B-EAB2-4AD3-AF73-CB38494592CF}"/>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08" name="テキスト ボックス 407">
          <a:extLst>
            <a:ext uri="{FF2B5EF4-FFF2-40B4-BE49-F238E27FC236}">
              <a16:creationId xmlns:a16="http://schemas.microsoft.com/office/drawing/2014/main" id="{3063A0B9-0343-4D64-AC8C-C08F5F6EA16C}"/>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09" name="直線コネクタ 408">
          <a:extLst>
            <a:ext uri="{FF2B5EF4-FFF2-40B4-BE49-F238E27FC236}">
              <a16:creationId xmlns:a16="http://schemas.microsoft.com/office/drawing/2014/main" id="{73EA4DD5-9C18-45D9-A5A1-E7B0BF766109}"/>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0" name="テキスト ボックス 409">
          <a:extLst>
            <a:ext uri="{FF2B5EF4-FFF2-40B4-BE49-F238E27FC236}">
              <a16:creationId xmlns:a16="http://schemas.microsoft.com/office/drawing/2014/main" id="{B02C9375-C9F8-4EEF-8BB1-EA4AD29AB7C6}"/>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11" name="直線コネクタ 410">
          <a:extLst>
            <a:ext uri="{FF2B5EF4-FFF2-40B4-BE49-F238E27FC236}">
              <a16:creationId xmlns:a16="http://schemas.microsoft.com/office/drawing/2014/main" id="{4FD55862-0A1B-40B0-A09E-D5D47CFEFCC6}"/>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12" name="テキスト ボックス 411">
          <a:extLst>
            <a:ext uri="{FF2B5EF4-FFF2-40B4-BE49-F238E27FC236}">
              <a16:creationId xmlns:a16="http://schemas.microsoft.com/office/drawing/2014/main" id="{932C1858-3EA5-4F46-9A79-125185700B07}"/>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13" name="直線コネクタ 412">
          <a:extLst>
            <a:ext uri="{FF2B5EF4-FFF2-40B4-BE49-F238E27FC236}">
              <a16:creationId xmlns:a16="http://schemas.microsoft.com/office/drawing/2014/main" id="{0CC513B3-9F00-46FD-8810-44DFED1F89A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14" name="テキスト ボックス 413">
          <a:extLst>
            <a:ext uri="{FF2B5EF4-FFF2-40B4-BE49-F238E27FC236}">
              <a16:creationId xmlns:a16="http://schemas.microsoft.com/office/drawing/2014/main" id="{7A097325-0DC1-4DE2-8856-FD701E69655D}"/>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5" name="直線コネクタ 414">
          <a:extLst>
            <a:ext uri="{FF2B5EF4-FFF2-40B4-BE49-F238E27FC236}">
              <a16:creationId xmlns:a16="http://schemas.microsoft.com/office/drawing/2014/main" id="{E760F70D-85C2-4F6A-AB9A-758D9276CC1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16" name="テキスト ボックス 415">
          <a:extLst>
            <a:ext uri="{FF2B5EF4-FFF2-40B4-BE49-F238E27FC236}">
              <a16:creationId xmlns:a16="http://schemas.microsoft.com/office/drawing/2014/main" id="{AA50F2BB-614E-4499-AB3B-FBFE10C1693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7" name="【学校施設】&#10;有形固定資産減価償却率グラフ枠">
          <a:extLst>
            <a:ext uri="{FF2B5EF4-FFF2-40B4-BE49-F238E27FC236}">
              <a16:creationId xmlns:a16="http://schemas.microsoft.com/office/drawing/2014/main" id="{7B670AA8-DFE4-46D6-9E03-E682D6718FA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148590</xdr:rowOff>
    </xdr:from>
    <xdr:to>
      <xdr:col>85</xdr:col>
      <xdr:colOff>126364</xdr:colOff>
      <xdr:row>63</xdr:row>
      <xdr:rowOff>80010</xdr:rowOff>
    </xdr:to>
    <xdr:cxnSp macro="">
      <xdr:nvCxnSpPr>
        <xdr:cNvPr id="418" name="直線コネクタ 417">
          <a:extLst>
            <a:ext uri="{FF2B5EF4-FFF2-40B4-BE49-F238E27FC236}">
              <a16:creationId xmlns:a16="http://schemas.microsoft.com/office/drawing/2014/main" id="{3FD85AC2-39B7-4D4A-B764-A2F5EE54C1EC}"/>
            </a:ext>
          </a:extLst>
        </xdr:cNvPr>
        <xdr:cNvCxnSpPr/>
      </xdr:nvCxnSpPr>
      <xdr:spPr>
        <a:xfrm flipV="1">
          <a:off x="16318864" y="95783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419" name="【学校施設】&#10;有形固定資産減価償却率最小値テキスト">
          <a:extLst>
            <a:ext uri="{FF2B5EF4-FFF2-40B4-BE49-F238E27FC236}">
              <a16:creationId xmlns:a16="http://schemas.microsoft.com/office/drawing/2014/main" id="{A2108E21-AD98-4C69-A58A-257E2AEAAD77}"/>
            </a:ext>
          </a:extLst>
        </xdr:cNvPr>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420" name="直線コネクタ 419">
          <a:extLst>
            <a:ext uri="{FF2B5EF4-FFF2-40B4-BE49-F238E27FC236}">
              <a16:creationId xmlns:a16="http://schemas.microsoft.com/office/drawing/2014/main" id="{D889EC8E-E039-4B1E-8A5C-6905E5474EFB}"/>
            </a:ext>
          </a:extLst>
        </xdr:cNvPr>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95267</xdr:rowOff>
    </xdr:from>
    <xdr:ext cx="405111" cy="259045"/>
    <xdr:sp macro="" textlink="">
      <xdr:nvSpPr>
        <xdr:cNvPr id="421" name="【学校施設】&#10;有形固定資産減価償却率最大値テキスト">
          <a:extLst>
            <a:ext uri="{FF2B5EF4-FFF2-40B4-BE49-F238E27FC236}">
              <a16:creationId xmlns:a16="http://schemas.microsoft.com/office/drawing/2014/main" id="{D979E299-C568-4F84-86FF-66FC1E15267B}"/>
            </a:ext>
          </a:extLst>
        </xdr:cNvPr>
        <xdr:cNvSpPr txBox="1"/>
      </xdr:nvSpPr>
      <xdr:spPr>
        <a:xfrm>
          <a:off x="16357600"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148590</xdr:rowOff>
    </xdr:from>
    <xdr:to>
      <xdr:col>86</xdr:col>
      <xdr:colOff>25400</xdr:colOff>
      <xdr:row>55</xdr:row>
      <xdr:rowOff>148590</xdr:rowOff>
    </xdr:to>
    <xdr:cxnSp macro="">
      <xdr:nvCxnSpPr>
        <xdr:cNvPr id="422" name="直線コネクタ 421">
          <a:extLst>
            <a:ext uri="{FF2B5EF4-FFF2-40B4-BE49-F238E27FC236}">
              <a16:creationId xmlns:a16="http://schemas.microsoft.com/office/drawing/2014/main" id="{AEA56B4A-4536-4A59-8864-09AE8CFA9AE4}"/>
            </a:ext>
          </a:extLst>
        </xdr:cNvPr>
        <xdr:cNvCxnSpPr/>
      </xdr:nvCxnSpPr>
      <xdr:spPr>
        <a:xfrm>
          <a:off x="16230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150058</xdr:rowOff>
    </xdr:from>
    <xdr:ext cx="405111" cy="259045"/>
    <xdr:sp macro="" textlink="">
      <xdr:nvSpPr>
        <xdr:cNvPr id="423" name="【学校施設】&#10;有形固定資産減価償却率平均値テキスト">
          <a:extLst>
            <a:ext uri="{FF2B5EF4-FFF2-40B4-BE49-F238E27FC236}">
              <a16:creationId xmlns:a16="http://schemas.microsoft.com/office/drawing/2014/main" id="{A2DF6FC8-36A4-486A-BDFF-BE72A6733D0C}"/>
            </a:ext>
          </a:extLst>
        </xdr:cNvPr>
        <xdr:cNvSpPr txBox="1"/>
      </xdr:nvSpPr>
      <xdr:spPr>
        <a:xfrm>
          <a:off x="16357600" y="10094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127181</xdr:rowOff>
    </xdr:from>
    <xdr:to>
      <xdr:col>85</xdr:col>
      <xdr:colOff>177800</xdr:colOff>
      <xdr:row>60</xdr:row>
      <xdr:rowOff>57331</xdr:rowOff>
    </xdr:to>
    <xdr:sp macro="" textlink="">
      <xdr:nvSpPr>
        <xdr:cNvPr id="424" name="フローチャート: 判断 423">
          <a:extLst>
            <a:ext uri="{FF2B5EF4-FFF2-40B4-BE49-F238E27FC236}">
              <a16:creationId xmlns:a16="http://schemas.microsoft.com/office/drawing/2014/main" id="{950ED3C8-958A-4909-80D3-1E5358680142}"/>
            </a:ext>
          </a:extLst>
        </xdr:cNvPr>
        <xdr:cNvSpPr/>
      </xdr:nvSpPr>
      <xdr:spPr>
        <a:xfrm>
          <a:off x="162687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123916</xdr:rowOff>
    </xdr:from>
    <xdr:to>
      <xdr:col>81</xdr:col>
      <xdr:colOff>101600</xdr:colOff>
      <xdr:row>60</xdr:row>
      <xdr:rowOff>54066</xdr:rowOff>
    </xdr:to>
    <xdr:sp macro="" textlink="">
      <xdr:nvSpPr>
        <xdr:cNvPr id="425" name="フローチャート: 判断 424">
          <a:extLst>
            <a:ext uri="{FF2B5EF4-FFF2-40B4-BE49-F238E27FC236}">
              <a16:creationId xmlns:a16="http://schemas.microsoft.com/office/drawing/2014/main" id="{F51BD483-F5DB-4EE0-9753-9B85BCE7D2BC}"/>
            </a:ext>
          </a:extLst>
        </xdr:cNvPr>
        <xdr:cNvSpPr/>
      </xdr:nvSpPr>
      <xdr:spPr>
        <a:xfrm>
          <a:off x="154305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426" name="フローチャート: 判断 425">
          <a:extLst>
            <a:ext uri="{FF2B5EF4-FFF2-40B4-BE49-F238E27FC236}">
              <a16:creationId xmlns:a16="http://schemas.microsoft.com/office/drawing/2014/main" id="{40EF12A2-0E20-43E7-A731-A50B39A37A42}"/>
            </a:ext>
          </a:extLst>
        </xdr:cNvPr>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114119</xdr:rowOff>
    </xdr:from>
    <xdr:to>
      <xdr:col>72</xdr:col>
      <xdr:colOff>38100</xdr:colOff>
      <xdr:row>60</xdr:row>
      <xdr:rowOff>44269</xdr:rowOff>
    </xdr:to>
    <xdr:sp macro="" textlink="">
      <xdr:nvSpPr>
        <xdr:cNvPr id="427" name="フローチャート: 判断 426">
          <a:extLst>
            <a:ext uri="{FF2B5EF4-FFF2-40B4-BE49-F238E27FC236}">
              <a16:creationId xmlns:a16="http://schemas.microsoft.com/office/drawing/2014/main" id="{56B5068E-8087-48F3-A25C-633F043ADC9D}"/>
            </a:ext>
          </a:extLst>
        </xdr:cNvPr>
        <xdr:cNvSpPr/>
      </xdr:nvSpPr>
      <xdr:spPr>
        <a:xfrm>
          <a:off x="13652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428" name="フローチャート: 判断 427">
          <a:extLst>
            <a:ext uri="{FF2B5EF4-FFF2-40B4-BE49-F238E27FC236}">
              <a16:creationId xmlns:a16="http://schemas.microsoft.com/office/drawing/2014/main" id="{C178854F-C810-4136-9100-0BA4EC525AF0}"/>
            </a:ext>
          </a:extLst>
        </xdr:cNvPr>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9" name="テキスト ボックス 428">
          <a:extLst>
            <a:ext uri="{FF2B5EF4-FFF2-40B4-BE49-F238E27FC236}">
              <a16:creationId xmlns:a16="http://schemas.microsoft.com/office/drawing/2014/main" id="{94251C1C-8113-4D37-A590-CFDA9B9BBE9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0" name="テキスト ボックス 429">
          <a:extLst>
            <a:ext uri="{FF2B5EF4-FFF2-40B4-BE49-F238E27FC236}">
              <a16:creationId xmlns:a16="http://schemas.microsoft.com/office/drawing/2014/main" id="{4821473B-3747-4D50-9D53-E9FE4388945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1" name="テキスト ボックス 430">
          <a:extLst>
            <a:ext uri="{FF2B5EF4-FFF2-40B4-BE49-F238E27FC236}">
              <a16:creationId xmlns:a16="http://schemas.microsoft.com/office/drawing/2014/main" id="{DA32F9A5-6ACD-474B-ADEB-96251FC601E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2" name="テキスト ボックス 431">
          <a:extLst>
            <a:ext uri="{FF2B5EF4-FFF2-40B4-BE49-F238E27FC236}">
              <a16:creationId xmlns:a16="http://schemas.microsoft.com/office/drawing/2014/main" id="{2438E066-00B9-4379-8334-37A73E22582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3" name="テキスト ボックス 432">
          <a:extLst>
            <a:ext uri="{FF2B5EF4-FFF2-40B4-BE49-F238E27FC236}">
              <a16:creationId xmlns:a16="http://schemas.microsoft.com/office/drawing/2014/main" id="{799D2F84-45C2-4D6E-B3CE-8D50BA6D36E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83094</xdr:rowOff>
    </xdr:from>
    <xdr:to>
      <xdr:col>85</xdr:col>
      <xdr:colOff>177800</xdr:colOff>
      <xdr:row>63</xdr:row>
      <xdr:rowOff>13244</xdr:rowOff>
    </xdr:to>
    <xdr:sp macro="" textlink="">
      <xdr:nvSpPr>
        <xdr:cNvPr id="434" name="楕円 433">
          <a:extLst>
            <a:ext uri="{FF2B5EF4-FFF2-40B4-BE49-F238E27FC236}">
              <a16:creationId xmlns:a16="http://schemas.microsoft.com/office/drawing/2014/main" id="{0B725CAB-899D-4BFA-9C16-25617219C06E}"/>
            </a:ext>
          </a:extLst>
        </xdr:cNvPr>
        <xdr:cNvSpPr/>
      </xdr:nvSpPr>
      <xdr:spPr>
        <a:xfrm>
          <a:off x="162687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169471</xdr:rowOff>
    </xdr:from>
    <xdr:ext cx="405111" cy="259045"/>
    <xdr:sp macro="" textlink="">
      <xdr:nvSpPr>
        <xdr:cNvPr id="435" name="【学校施設】&#10;有形固定資産減価償却率該当値テキスト">
          <a:extLst>
            <a:ext uri="{FF2B5EF4-FFF2-40B4-BE49-F238E27FC236}">
              <a16:creationId xmlns:a16="http://schemas.microsoft.com/office/drawing/2014/main" id="{0EFF3A82-9A4F-402C-B62E-65941ADF7438}"/>
            </a:ext>
          </a:extLst>
        </xdr:cNvPr>
        <xdr:cNvSpPr txBox="1"/>
      </xdr:nvSpPr>
      <xdr:spPr>
        <a:xfrm>
          <a:off x="16357600" y="10627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34109</xdr:rowOff>
    </xdr:from>
    <xdr:to>
      <xdr:col>81</xdr:col>
      <xdr:colOff>101600</xdr:colOff>
      <xdr:row>62</xdr:row>
      <xdr:rowOff>135709</xdr:rowOff>
    </xdr:to>
    <xdr:sp macro="" textlink="">
      <xdr:nvSpPr>
        <xdr:cNvPr id="436" name="楕円 435">
          <a:extLst>
            <a:ext uri="{FF2B5EF4-FFF2-40B4-BE49-F238E27FC236}">
              <a16:creationId xmlns:a16="http://schemas.microsoft.com/office/drawing/2014/main" id="{D66FC9DC-8C76-45FA-ACD9-8ADE5EA1D34D}"/>
            </a:ext>
          </a:extLst>
        </xdr:cNvPr>
        <xdr:cNvSpPr/>
      </xdr:nvSpPr>
      <xdr:spPr>
        <a:xfrm>
          <a:off x="15430500" y="106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84909</xdr:rowOff>
    </xdr:from>
    <xdr:to>
      <xdr:col>85</xdr:col>
      <xdr:colOff>127000</xdr:colOff>
      <xdr:row>62</xdr:row>
      <xdr:rowOff>133894</xdr:rowOff>
    </xdr:to>
    <xdr:cxnSp macro="">
      <xdr:nvCxnSpPr>
        <xdr:cNvPr id="437" name="直線コネクタ 436">
          <a:extLst>
            <a:ext uri="{FF2B5EF4-FFF2-40B4-BE49-F238E27FC236}">
              <a16:creationId xmlns:a16="http://schemas.microsoft.com/office/drawing/2014/main" id="{5703415A-049A-4FDE-BECF-0F43D643B84A}"/>
            </a:ext>
          </a:extLst>
        </xdr:cNvPr>
        <xdr:cNvCxnSpPr/>
      </xdr:nvCxnSpPr>
      <xdr:spPr>
        <a:xfrm>
          <a:off x="15481300" y="10714809"/>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47172</xdr:rowOff>
    </xdr:from>
    <xdr:to>
      <xdr:col>76</xdr:col>
      <xdr:colOff>165100</xdr:colOff>
      <xdr:row>62</xdr:row>
      <xdr:rowOff>148772</xdr:rowOff>
    </xdr:to>
    <xdr:sp macro="" textlink="">
      <xdr:nvSpPr>
        <xdr:cNvPr id="438" name="楕円 437">
          <a:extLst>
            <a:ext uri="{FF2B5EF4-FFF2-40B4-BE49-F238E27FC236}">
              <a16:creationId xmlns:a16="http://schemas.microsoft.com/office/drawing/2014/main" id="{A2ADAC4F-D3BD-459F-AC71-485C10ECBF3C}"/>
            </a:ext>
          </a:extLst>
        </xdr:cNvPr>
        <xdr:cNvSpPr/>
      </xdr:nvSpPr>
      <xdr:spPr>
        <a:xfrm>
          <a:off x="14541500" y="1067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84909</xdr:rowOff>
    </xdr:from>
    <xdr:to>
      <xdr:col>81</xdr:col>
      <xdr:colOff>50800</xdr:colOff>
      <xdr:row>62</xdr:row>
      <xdr:rowOff>97972</xdr:rowOff>
    </xdr:to>
    <xdr:cxnSp macro="">
      <xdr:nvCxnSpPr>
        <xdr:cNvPr id="439" name="直線コネクタ 438">
          <a:extLst>
            <a:ext uri="{FF2B5EF4-FFF2-40B4-BE49-F238E27FC236}">
              <a16:creationId xmlns:a16="http://schemas.microsoft.com/office/drawing/2014/main" id="{520AF34B-E49D-4BB8-B9FE-BD6D521250BD}"/>
            </a:ext>
          </a:extLst>
        </xdr:cNvPr>
        <xdr:cNvCxnSpPr/>
      </xdr:nvCxnSpPr>
      <xdr:spPr>
        <a:xfrm flipV="1">
          <a:off x="14592300" y="1071480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37374</xdr:rowOff>
    </xdr:from>
    <xdr:to>
      <xdr:col>72</xdr:col>
      <xdr:colOff>38100</xdr:colOff>
      <xdr:row>62</xdr:row>
      <xdr:rowOff>138974</xdr:rowOff>
    </xdr:to>
    <xdr:sp macro="" textlink="">
      <xdr:nvSpPr>
        <xdr:cNvPr id="440" name="楕円 439">
          <a:extLst>
            <a:ext uri="{FF2B5EF4-FFF2-40B4-BE49-F238E27FC236}">
              <a16:creationId xmlns:a16="http://schemas.microsoft.com/office/drawing/2014/main" id="{2957CEFA-CE38-45D2-A92E-9CFBA006D2ED}"/>
            </a:ext>
          </a:extLst>
        </xdr:cNvPr>
        <xdr:cNvSpPr/>
      </xdr:nvSpPr>
      <xdr:spPr>
        <a:xfrm>
          <a:off x="13652500" y="1066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88174</xdr:rowOff>
    </xdr:from>
    <xdr:to>
      <xdr:col>76</xdr:col>
      <xdr:colOff>114300</xdr:colOff>
      <xdr:row>62</xdr:row>
      <xdr:rowOff>97972</xdr:rowOff>
    </xdr:to>
    <xdr:cxnSp macro="">
      <xdr:nvCxnSpPr>
        <xdr:cNvPr id="441" name="直線コネクタ 440">
          <a:extLst>
            <a:ext uri="{FF2B5EF4-FFF2-40B4-BE49-F238E27FC236}">
              <a16:creationId xmlns:a16="http://schemas.microsoft.com/office/drawing/2014/main" id="{5E70E668-DC4C-43A1-B698-0922AFEBABC7}"/>
            </a:ext>
          </a:extLst>
        </xdr:cNvPr>
        <xdr:cNvCxnSpPr/>
      </xdr:nvCxnSpPr>
      <xdr:spPr>
        <a:xfrm>
          <a:off x="13703300" y="1071807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70593</xdr:rowOff>
    </xdr:from>
    <xdr:ext cx="405111" cy="259045"/>
    <xdr:sp macro="" textlink="">
      <xdr:nvSpPr>
        <xdr:cNvPr id="442" name="n_1aveValue【学校施設】&#10;有形固定資産減価償却率">
          <a:extLst>
            <a:ext uri="{FF2B5EF4-FFF2-40B4-BE49-F238E27FC236}">
              <a16:creationId xmlns:a16="http://schemas.microsoft.com/office/drawing/2014/main" id="{746930B7-181A-407F-BD5A-4BF6159A0277}"/>
            </a:ext>
          </a:extLst>
        </xdr:cNvPr>
        <xdr:cNvSpPr txBox="1"/>
      </xdr:nvSpPr>
      <xdr:spPr>
        <a:xfrm>
          <a:off x="15266044" y="1001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44467</xdr:rowOff>
    </xdr:from>
    <xdr:ext cx="405111" cy="259045"/>
    <xdr:sp macro="" textlink="">
      <xdr:nvSpPr>
        <xdr:cNvPr id="443" name="n_2aveValue【学校施設】&#10;有形固定資産減価償却率">
          <a:extLst>
            <a:ext uri="{FF2B5EF4-FFF2-40B4-BE49-F238E27FC236}">
              <a16:creationId xmlns:a16="http://schemas.microsoft.com/office/drawing/2014/main" id="{2E55B2E5-B3DD-4A57-B554-89C0EB2E114A}"/>
            </a:ext>
          </a:extLst>
        </xdr:cNvPr>
        <xdr:cNvSpPr txBox="1"/>
      </xdr:nvSpPr>
      <xdr:spPr>
        <a:xfrm>
          <a:off x="14389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60796</xdr:rowOff>
    </xdr:from>
    <xdr:ext cx="405111" cy="259045"/>
    <xdr:sp macro="" textlink="">
      <xdr:nvSpPr>
        <xdr:cNvPr id="444" name="n_3aveValue【学校施設】&#10;有形固定資産減価償却率">
          <a:extLst>
            <a:ext uri="{FF2B5EF4-FFF2-40B4-BE49-F238E27FC236}">
              <a16:creationId xmlns:a16="http://schemas.microsoft.com/office/drawing/2014/main" id="{4A8C1BC5-FA01-469C-9959-EA5E6FA72366}"/>
            </a:ext>
          </a:extLst>
        </xdr:cNvPr>
        <xdr:cNvSpPr txBox="1"/>
      </xdr:nvSpPr>
      <xdr:spPr>
        <a:xfrm>
          <a:off x="13500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445" name="n_4aveValue【学校施設】&#10;有形固定資産減価償却率">
          <a:extLst>
            <a:ext uri="{FF2B5EF4-FFF2-40B4-BE49-F238E27FC236}">
              <a16:creationId xmlns:a16="http://schemas.microsoft.com/office/drawing/2014/main" id="{6712DB88-CF87-4F7C-A8C5-B8BCB17E8464}"/>
            </a:ext>
          </a:extLst>
        </xdr:cNvPr>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126836</xdr:rowOff>
    </xdr:from>
    <xdr:ext cx="405111" cy="259045"/>
    <xdr:sp macro="" textlink="">
      <xdr:nvSpPr>
        <xdr:cNvPr id="446" name="n_1mainValue【学校施設】&#10;有形固定資産減価償却率">
          <a:extLst>
            <a:ext uri="{FF2B5EF4-FFF2-40B4-BE49-F238E27FC236}">
              <a16:creationId xmlns:a16="http://schemas.microsoft.com/office/drawing/2014/main" id="{6067246D-7751-4A21-9858-BB6732E69C2A}"/>
            </a:ext>
          </a:extLst>
        </xdr:cNvPr>
        <xdr:cNvSpPr txBox="1"/>
      </xdr:nvSpPr>
      <xdr:spPr>
        <a:xfrm>
          <a:off x="15266044" y="10756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139899</xdr:rowOff>
    </xdr:from>
    <xdr:ext cx="405111" cy="259045"/>
    <xdr:sp macro="" textlink="">
      <xdr:nvSpPr>
        <xdr:cNvPr id="447" name="n_2mainValue【学校施設】&#10;有形固定資産減価償却率">
          <a:extLst>
            <a:ext uri="{FF2B5EF4-FFF2-40B4-BE49-F238E27FC236}">
              <a16:creationId xmlns:a16="http://schemas.microsoft.com/office/drawing/2014/main" id="{172F3590-E88A-4E2F-8266-415639D17FE9}"/>
            </a:ext>
          </a:extLst>
        </xdr:cNvPr>
        <xdr:cNvSpPr txBox="1"/>
      </xdr:nvSpPr>
      <xdr:spPr>
        <a:xfrm>
          <a:off x="14389744" y="1076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130101</xdr:rowOff>
    </xdr:from>
    <xdr:ext cx="405111" cy="259045"/>
    <xdr:sp macro="" textlink="">
      <xdr:nvSpPr>
        <xdr:cNvPr id="448" name="n_3mainValue【学校施設】&#10;有形固定資産減価償却率">
          <a:extLst>
            <a:ext uri="{FF2B5EF4-FFF2-40B4-BE49-F238E27FC236}">
              <a16:creationId xmlns:a16="http://schemas.microsoft.com/office/drawing/2014/main" id="{1DD83562-DC65-467F-9C9A-EA8F5B9A4DEE}"/>
            </a:ext>
          </a:extLst>
        </xdr:cNvPr>
        <xdr:cNvSpPr txBox="1"/>
      </xdr:nvSpPr>
      <xdr:spPr>
        <a:xfrm>
          <a:off x="13500744" y="1076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9" name="正方形/長方形 448">
          <a:extLst>
            <a:ext uri="{FF2B5EF4-FFF2-40B4-BE49-F238E27FC236}">
              <a16:creationId xmlns:a16="http://schemas.microsoft.com/office/drawing/2014/main" id="{9C588CCE-B822-42FF-A7D6-2F3F674C6BF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0" name="正方形/長方形 449">
          <a:extLst>
            <a:ext uri="{FF2B5EF4-FFF2-40B4-BE49-F238E27FC236}">
              <a16:creationId xmlns:a16="http://schemas.microsoft.com/office/drawing/2014/main" id="{368E230F-03BD-4054-A18B-95584E27EC6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1" name="正方形/長方形 450">
          <a:extLst>
            <a:ext uri="{FF2B5EF4-FFF2-40B4-BE49-F238E27FC236}">
              <a16:creationId xmlns:a16="http://schemas.microsoft.com/office/drawing/2014/main" id="{2B48630D-797B-4BB2-81AE-04483C60EAF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2" name="正方形/長方形 451">
          <a:extLst>
            <a:ext uri="{FF2B5EF4-FFF2-40B4-BE49-F238E27FC236}">
              <a16:creationId xmlns:a16="http://schemas.microsoft.com/office/drawing/2014/main" id="{4094A6F6-8D64-4D2C-AB70-3B3C671DC68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3" name="正方形/長方形 452">
          <a:extLst>
            <a:ext uri="{FF2B5EF4-FFF2-40B4-BE49-F238E27FC236}">
              <a16:creationId xmlns:a16="http://schemas.microsoft.com/office/drawing/2014/main" id="{EF323275-A1CE-4325-AD4F-C01FE7F6C46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4" name="正方形/長方形 453">
          <a:extLst>
            <a:ext uri="{FF2B5EF4-FFF2-40B4-BE49-F238E27FC236}">
              <a16:creationId xmlns:a16="http://schemas.microsoft.com/office/drawing/2014/main" id="{22A7FA0A-2721-4AAA-A4F6-326CD28AE8D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5" name="正方形/長方形 454">
          <a:extLst>
            <a:ext uri="{FF2B5EF4-FFF2-40B4-BE49-F238E27FC236}">
              <a16:creationId xmlns:a16="http://schemas.microsoft.com/office/drawing/2014/main" id="{C60BE41D-B2B0-451B-95BF-37E17B7AA1A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6" name="正方形/長方形 455">
          <a:extLst>
            <a:ext uri="{FF2B5EF4-FFF2-40B4-BE49-F238E27FC236}">
              <a16:creationId xmlns:a16="http://schemas.microsoft.com/office/drawing/2014/main" id="{6598E90F-8719-454E-A323-B4F6479E566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7" name="テキスト ボックス 456">
          <a:extLst>
            <a:ext uri="{FF2B5EF4-FFF2-40B4-BE49-F238E27FC236}">
              <a16:creationId xmlns:a16="http://schemas.microsoft.com/office/drawing/2014/main" id="{189D915D-5836-4FC5-AD5D-33BB984187A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8" name="直線コネクタ 457">
          <a:extLst>
            <a:ext uri="{FF2B5EF4-FFF2-40B4-BE49-F238E27FC236}">
              <a16:creationId xmlns:a16="http://schemas.microsoft.com/office/drawing/2014/main" id="{CF478A48-5F15-4F98-9D7A-8A62FA70449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9" name="テキスト ボックス 458">
          <a:extLst>
            <a:ext uri="{FF2B5EF4-FFF2-40B4-BE49-F238E27FC236}">
              <a16:creationId xmlns:a16="http://schemas.microsoft.com/office/drawing/2014/main" id="{ECC494E5-A134-4542-AA1E-7B3A8E96F83C}"/>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60" name="直線コネクタ 459">
          <a:extLst>
            <a:ext uri="{FF2B5EF4-FFF2-40B4-BE49-F238E27FC236}">
              <a16:creationId xmlns:a16="http://schemas.microsoft.com/office/drawing/2014/main" id="{F9FB3F61-81E5-450D-8C54-79674D80BC2C}"/>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1" name="テキスト ボックス 460">
          <a:extLst>
            <a:ext uri="{FF2B5EF4-FFF2-40B4-BE49-F238E27FC236}">
              <a16:creationId xmlns:a16="http://schemas.microsoft.com/office/drawing/2014/main" id="{C4FE3C31-7E9C-4098-B8C3-04A985E75DF2}"/>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2" name="直線コネクタ 461">
          <a:extLst>
            <a:ext uri="{FF2B5EF4-FFF2-40B4-BE49-F238E27FC236}">
              <a16:creationId xmlns:a16="http://schemas.microsoft.com/office/drawing/2014/main" id="{84289A9F-8E34-40F1-B902-0D2E92276CB6}"/>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3" name="テキスト ボックス 462">
          <a:extLst>
            <a:ext uri="{FF2B5EF4-FFF2-40B4-BE49-F238E27FC236}">
              <a16:creationId xmlns:a16="http://schemas.microsoft.com/office/drawing/2014/main" id="{36CC9423-64F3-44C4-BF4C-D813DD72FE77}"/>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4" name="直線コネクタ 463">
          <a:extLst>
            <a:ext uri="{FF2B5EF4-FFF2-40B4-BE49-F238E27FC236}">
              <a16:creationId xmlns:a16="http://schemas.microsoft.com/office/drawing/2014/main" id="{0A686FE8-3E2C-4A8E-88C7-D39293A581E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5" name="テキスト ボックス 464">
          <a:extLst>
            <a:ext uri="{FF2B5EF4-FFF2-40B4-BE49-F238E27FC236}">
              <a16:creationId xmlns:a16="http://schemas.microsoft.com/office/drawing/2014/main" id="{C5B78E77-0CF4-45A0-9C32-3770793D58E8}"/>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6" name="直線コネクタ 465">
          <a:extLst>
            <a:ext uri="{FF2B5EF4-FFF2-40B4-BE49-F238E27FC236}">
              <a16:creationId xmlns:a16="http://schemas.microsoft.com/office/drawing/2014/main" id="{0784916B-3FA9-423C-92A4-6FFAB552C5E7}"/>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7" name="テキスト ボックス 466">
          <a:extLst>
            <a:ext uri="{FF2B5EF4-FFF2-40B4-BE49-F238E27FC236}">
              <a16:creationId xmlns:a16="http://schemas.microsoft.com/office/drawing/2014/main" id="{7B94BDA0-E62F-408A-8213-220917524B64}"/>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8" name="直線コネクタ 467">
          <a:extLst>
            <a:ext uri="{FF2B5EF4-FFF2-40B4-BE49-F238E27FC236}">
              <a16:creationId xmlns:a16="http://schemas.microsoft.com/office/drawing/2014/main" id="{91365A1C-6027-45B1-9650-3DC400F41FF9}"/>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69" name="テキスト ボックス 468">
          <a:extLst>
            <a:ext uri="{FF2B5EF4-FFF2-40B4-BE49-F238E27FC236}">
              <a16:creationId xmlns:a16="http://schemas.microsoft.com/office/drawing/2014/main" id="{D476845D-511F-4CAC-AAA9-168198DC3AA4}"/>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0" name="直線コネクタ 469">
          <a:extLst>
            <a:ext uri="{FF2B5EF4-FFF2-40B4-BE49-F238E27FC236}">
              <a16:creationId xmlns:a16="http://schemas.microsoft.com/office/drawing/2014/main" id="{B73F769F-E765-4A76-9F9E-091B5A49F48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1" name="テキスト ボックス 470">
          <a:extLst>
            <a:ext uri="{FF2B5EF4-FFF2-40B4-BE49-F238E27FC236}">
              <a16:creationId xmlns:a16="http://schemas.microsoft.com/office/drawing/2014/main" id="{A88AF60C-5328-4A85-A90F-0E5441309B19}"/>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2" name="【学校施設】&#10;一人当たり面積グラフ枠">
          <a:extLst>
            <a:ext uri="{FF2B5EF4-FFF2-40B4-BE49-F238E27FC236}">
              <a16:creationId xmlns:a16="http://schemas.microsoft.com/office/drawing/2014/main" id="{38B0D786-7AD4-41FA-8AC1-FCA4362BBD0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134683</xdr:rowOff>
    </xdr:from>
    <xdr:to>
      <xdr:col>116</xdr:col>
      <xdr:colOff>62864</xdr:colOff>
      <xdr:row>64</xdr:row>
      <xdr:rowOff>169355</xdr:rowOff>
    </xdr:to>
    <xdr:cxnSp macro="">
      <xdr:nvCxnSpPr>
        <xdr:cNvPr id="473" name="直線コネクタ 472">
          <a:extLst>
            <a:ext uri="{FF2B5EF4-FFF2-40B4-BE49-F238E27FC236}">
              <a16:creationId xmlns:a16="http://schemas.microsoft.com/office/drawing/2014/main" id="{514D43F0-4104-46D8-A062-D624A6F284C1}"/>
            </a:ext>
          </a:extLst>
        </xdr:cNvPr>
        <xdr:cNvCxnSpPr/>
      </xdr:nvCxnSpPr>
      <xdr:spPr>
        <a:xfrm flipV="1">
          <a:off x="22160864" y="9735883"/>
          <a:ext cx="0" cy="140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1732</xdr:rowOff>
    </xdr:from>
    <xdr:ext cx="469744" cy="259045"/>
    <xdr:sp macro="" textlink="">
      <xdr:nvSpPr>
        <xdr:cNvPr id="474" name="【学校施設】&#10;一人当たり面積最小値テキスト">
          <a:extLst>
            <a:ext uri="{FF2B5EF4-FFF2-40B4-BE49-F238E27FC236}">
              <a16:creationId xmlns:a16="http://schemas.microsoft.com/office/drawing/2014/main" id="{D5FF7A0B-4E07-4E69-A8B1-69677E9EA8BD}"/>
            </a:ext>
          </a:extLst>
        </xdr:cNvPr>
        <xdr:cNvSpPr txBox="1"/>
      </xdr:nvSpPr>
      <xdr:spPr>
        <a:xfrm>
          <a:off x="22199600" y="1114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169355</xdr:rowOff>
    </xdr:from>
    <xdr:to>
      <xdr:col>116</xdr:col>
      <xdr:colOff>152400</xdr:colOff>
      <xdr:row>64</xdr:row>
      <xdr:rowOff>169355</xdr:rowOff>
    </xdr:to>
    <xdr:cxnSp macro="">
      <xdr:nvCxnSpPr>
        <xdr:cNvPr id="475" name="直線コネクタ 474">
          <a:extLst>
            <a:ext uri="{FF2B5EF4-FFF2-40B4-BE49-F238E27FC236}">
              <a16:creationId xmlns:a16="http://schemas.microsoft.com/office/drawing/2014/main" id="{0ACCC1F9-7655-423E-9886-FFA7427DF289}"/>
            </a:ext>
          </a:extLst>
        </xdr:cNvPr>
        <xdr:cNvCxnSpPr/>
      </xdr:nvCxnSpPr>
      <xdr:spPr>
        <a:xfrm>
          <a:off x="22072600" y="1114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81360</xdr:rowOff>
    </xdr:from>
    <xdr:ext cx="469744" cy="259045"/>
    <xdr:sp macro="" textlink="">
      <xdr:nvSpPr>
        <xdr:cNvPr id="476" name="【学校施設】&#10;一人当たり面積最大値テキスト">
          <a:extLst>
            <a:ext uri="{FF2B5EF4-FFF2-40B4-BE49-F238E27FC236}">
              <a16:creationId xmlns:a16="http://schemas.microsoft.com/office/drawing/2014/main" id="{76E28BD5-8DC0-4FEA-AF4E-F83FDA136404}"/>
            </a:ext>
          </a:extLst>
        </xdr:cNvPr>
        <xdr:cNvSpPr txBox="1"/>
      </xdr:nvSpPr>
      <xdr:spPr>
        <a:xfrm>
          <a:off x="22199600" y="95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134683</xdr:rowOff>
    </xdr:from>
    <xdr:to>
      <xdr:col>116</xdr:col>
      <xdr:colOff>152400</xdr:colOff>
      <xdr:row>56</xdr:row>
      <xdr:rowOff>134683</xdr:rowOff>
    </xdr:to>
    <xdr:cxnSp macro="">
      <xdr:nvCxnSpPr>
        <xdr:cNvPr id="477" name="直線コネクタ 476">
          <a:extLst>
            <a:ext uri="{FF2B5EF4-FFF2-40B4-BE49-F238E27FC236}">
              <a16:creationId xmlns:a16="http://schemas.microsoft.com/office/drawing/2014/main" id="{0E77D3A7-8B2B-4CF0-9EB3-5DCFFADE8A14}"/>
            </a:ext>
          </a:extLst>
        </xdr:cNvPr>
        <xdr:cNvCxnSpPr/>
      </xdr:nvCxnSpPr>
      <xdr:spPr>
        <a:xfrm>
          <a:off x="22072600" y="9735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47134</xdr:rowOff>
    </xdr:from>
    <xdr:ext cx="469744" cy="259045"/>
    <xdr:sp macro="" textlink="">
      <xdr:nvSpPr>
        <xdr:cNvPr id="478" name="【学校施設】&#10;一人当たり面積平均値テキスト">
          <a:extLst>
            <a:ext uri="{FF2B5EF4-FFF2-40B4-BE49-F238E27FC236}">
              <a16:creationId xmlns:a16="http://schemas.microsoft.com/office/drawing/2014/main" id="{C0C21FBB-D560-4A34-ACE2-DFB19B2A6EFD}"/>
            </a:ext>
          </a:extLst>
        </xdr:cNvPr>
        <xdr:cNvSpPr txBox="1"/>
      </xdr:nvSpPr>
      <xdr:spPr>
        <a:xfrm>
          <a:off x="22199600" y="106770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24257</xdr:rowOff>
    </xdr:from>
    <xdr:to>
      <xdr:col>116</xdr:col>
      <xdr:colOff>114300</xdr:colOff>
      <xdr:row>63</xdr:row>
      <xdr:rowOff>125857</xdr:rowOff>
    </xdr:to>
    <xdr:sp macro="" textlink="">
      <xdr:nvSpPr>
        <xdr:cNvPr id="479" name="フローチャート: 判断 478">
          <a:extLst>
            <a:ext uri="{FF2B5EF4-FFF2-40B4-BE49-F238E27FC236}">
              <a16:creationId xmlns:a16="http://schemas.microsoft.com/office/drawing/2014/main" id="{28A53493-006F-46B3-B3DD-329700F45371}"/>
            </a:ext>
          </a:extLst>
        </xdr:cNvPr>
        <xdr:cNvSpPr/>
      </xdr:nvSpPr>
      <xdr:spPr>
        <a:xfrm>
          <a:off x="22110700" y="10825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34163</xdr:rowOff>
    </xdr:from>
    <xdr:to>
      <xdr:col>112</xdr:col>
      <xdr:colOff>38100</xdr:colOff>
      <xdr:row>63</xdr:row>
      <xdr:rowOff>135763</xdr:rowOff>
    </xdr:to>
    <xdr:sp macro="" textlink="">
      <xdr:nvSpPr>
        <xdr:cNvPr id="480" name="フローチャート: 判断 479">
          <a:extLst>
            <a:ext uri="{FF2B5EF4-FFF2-40B4-BE49-F238E27FC236}">
              <a16:creationId xmlns:a16="http://schemas.microsoft.com/office/drawing/2014/main" id="{9E1D7DF6-2F6F-4F0D-882F-84E3290E416C}"/>
            </a:ext>
          </a:extLst>
        </xdr:cNvPr>
        <xdr:cNvSpPr/>
      </xdr:nvSpPr>
      <xdr:spPr>
        <a:xfrm>
          <a:off x="21272500" y="1083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22543</xdr:rowOff>
    </xdr:from>
    <xdr:to>
      <xdr:col>107</xdr:col>
      <xdr:colOff>101600</xdr:colOff>
      <xdr:row>63</xdr:row>
      <xdr:rowOff>124143</xdr:rowOff>
    </xdr:to>
    <xdr:sp macro="" textlink="">
      <xdr:nvSpPr>
        <xdr:cNvPr id="481" name="フローチャート: 判断 480">
          <a:extLst>
            <a:ext uri="{FF2B5EF4-FFF2-40B4-BE49-F238E27FC236}">
              <a16:creationId xmlns:a16="http://schemas.microsoft.com/office/drawing/2014/main" id="{BC5A2DBE-AA06-47C6-84D8-A3AE1B10AC5E}"/>
            </a:ext>
          </a:extLst>
        </xdr:cNvPr>
        <xdr:cNvSpPr/>
      </xdr:nvSpPr>
      <xdr:spPr>
        <a:xfrm>
          <a:off x="20383500" y="1082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49213</xdr:rowOff>
    </xdr:from>
    <xdr:to>
      <xdr:col>102</xdr:col>
      <xdr:colOff>165100</xdr:colOff>
      <xdr:row>63</xdr:row>
      <xdr:rowOff>150813</xdr:rowOff>
    </xdr:to>
    <xdr:sp macro="" textlink="">
      <xdr:nvSpPr>
        <xdr:cNvPr id="482" name="フローチャート: 判断 481">
          <a:extLst>
            <a:ext uri="{FF2B5EF4-FFF2-40B4-BE49-F238E27FC236}">
              <a16:creationId xmlns:a16="http://schemas.microsoft.com/office/drawing/2014/main" id="{D2425354-BFF5-45DF-864A-310187A47A41}"/>
            </a:ext>
          </a:extLst>
        </xdr:cNvPr>
        <xdr:cNvSpPr/>
      </xdr:nvSpPr>
      <xdr:spPr>
        <a:xfrm>
          <a:off x="19494500" y="1085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3111</xdr:rowOff>
    </xdr:from>
    <xdr:to>
      <xdr:col>98</xdr:col>
      <xdr:colOff>38100</xdr:colOff>
      <xdr:row>63</xdr:row>
      <xdr:rowOff>104711</xdr:rowOff>
    </xdr:to>
    <xdr:sp macro="" textlink="">
      <xdr:nvSpPr>
        <xdr:cNvPr id="483" name="フローチャート: 判断 482">
          <a:extLst>
            <a:ext uri="{FF2B5EF4-FFF2-40B4-BE49-F238E27FC236}">
              <a16:creationId xmlns:a16="http://schemas.microsoft.com/office/drawing/2014/main" id="{A3BB23A7-42A1-4073-B135-85CA88C305DA}"/>
            </a:ext>
          </a:extLst>
        </xdr:cNvPr>
        <xdr:cNvSpPr/>
      </xdr:nvSpPr>
      <xdr:spPr>
        <a:xfrm>
          <a:off x="18605500" y="1080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1DDD747E-88D4-449B-A52F-675AC17E859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01590EE0-0E69-4AC3-B846-BBE6344BC10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B37F9658-4A95-4E6C-89D8-D2D2F530BF1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7" name="テキスト ボックス 486">
          <a:extLst>
            <a:ext uri="{FF2B5EF4-FFF2-40B4-BE49-F238E27FC236}">
              <a16:creationId xmlns:a16="http://schemas.microsoft.com/office/drawing/2014/main" id="{2CF072F6-9A14-4BA9-A070-47814D0B0AE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8" name="テキスト ボックス 487">
          <a:extLst>
            <a:ext uri="{FF2B5EF4-FFF2-40B4-BE49-F238E27FC236}">
              <a16:creationId xmlns:a16="http://schemas.microsoft.com/office/drawing/2014/main" id="{A0F424B3-1841-4136-869F-3B04D67BFFA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16256</xdr:rowOff>
    </xdr:from>
    <xdr:to>
      <xdr:col>116</xdr:col>
      <xdr:colOff>114300</xdr:colOff>
      <xdr:row>64</xdr:row>
      <xdr:rowOff>117856</xdr:rowOff>
    </xdr:to>
    <xdr:sp macro="" textlink="">
      <xdr:nvSpPr>
        <xdr:cNvPr id="489" name="楕円 488">
          <a:extLst>
            <a:ext uri="{FF2B5EF4-FFF2-40B4-BE49-F238E27FC236}">
              <a16:creationId xmlns:a16="http://schemas.microsoft.com/office/drawing/2014/main" id="{72435D3A-0553-42D4-B5D1-2291EF01F004}"/>
            </a:ext>
          </a:extLst>
        </xdr:cNvPr>
        <xdr:cNvSpPr/>
      </xdr:nvSpPr>
      <xdr:spPr>
        <a:xfrm>
          <a:off x="22110700" y="1098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102633</xdr:rowOff>
    </xdr:from>
    <xdr:ext cx="469744" cy="259045"/>
    <xdr:sp macro="" textlink="">
      <xdr:nvSpPr>
        <xdr:cNvPr id="490" name="【学校施設】&#10;一人当たり面積該当値テキスト">
          <a:extLst>
            <a:ext uri="{FF2B5EF4-FFF2-40B4-BE49-F238E27FC236}">
              <a16:creationId xmlns:a16="http://schemas.microsoft.com/office/drawing/2014/main" id="{AFB56C4F-C1A6-45F5-9305-8E231716F6F8}"/>
            </a:ext>
          </a:extLst>
        </xdr:cNvPr>
        <xdr:cNvSpPr txBox="1"/>
      </xdr:nvSpPr>
      <xdr:spPr>
        <a:xfrm>
          <a:off x="22199600" y="1090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20638</xdr:rowOff>
    </xdr:from>
    <xdr:to>
      <xdr:col>112</xdr:col>
      <xdr:colOff>38100</xdr:colOff>
      <xdr:row>64</xdr:row>
      <xdr:rowOff>122238</xdr:rowOff>
    </xdr:to>
    <xdr:sp macro="" textlink="">
      <xdr:nvSpPr>
        <xdr:cNvPr id="491" name="楕円 490">
          <a:extLst>
            <a:ext uri="{FF2B5EF4-FFF2-40B4-BE49-F238E27FC236}">
              <a16:creationId xmlns:a16="http://schemas.microsoft.com/office/drawing/2014/main" id="{13C99750-4A0F-4525-B63F-AADE053AAA66}"/>
            </a:ext>
          </a:extLst>
        </xdr:cNvPr>
        <xdr:cNvSpPr/>
      </xdr:nvSpPr>
      <xdr:spPr>
        <a:xfrm>
          <a:off x="21272500" y="1099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67056</xdr:rowOff>
    </xdr:from>
    <xdr:to>
      <xdr:col>116</xdr:col>
      <xdr:colOff>63500</xdr:colOff>
      <xdr:row>64</xdr:row>
      <xdr:rowOff>71438</xdr:rowOff>
    </xdr:to>
    <xdr:cxnSp macro="">
      <xdr:nvCxnSpPr>
        <xdr:cNvPr id="492" name="直線コネクタ 491">
          <a:extLst>
            <a:ext uri="{FF2B5EF4-FFF2-40B4-BE49-F238E27FC236}">
              <a16:creationId xmlns:a16="http://schemas.microsoft.com/office/drawing/2014/main" id="{DC0F7319-8C55-41DA-A422-502E6830F3A3}"/>
            </a:ext>
          </a:extLst>
        </xdr:cNvPr>
        <xdr:cNvCxnSpPr/>
      </xdr:nvCxnSpPr>
      <xdr:spPr>
        <a:xfrm flipV="1">
          <a:off x="21323300" y="11039856"/>
          <a:ext cx="838200" cy="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26543</xdr:rowOff>
    </xdr:from>
    <xdr:to>
      <xdr:col>107</xdr:col>
      <xdr:colOff>101600</xdr:colOff>
      <xdr:row>64</xdr:row>
      <xdr:rowOff>128143</xdr:rowOff>
    </xdr:to>
    <xdr:sp macro="" textlink="">
      <xdr:nvSpPr>
        <xdr:cNvPr id="493" name="楕円 492">
          <a:extLst>
            <a:ext uri="{FF2B5EF4-FFF2-40B4-BE49-F238E27FC236}">
              <a16:creationId xmlns:a16="http://schemas.microsoft.com/office/drawing/2014/main" id="{0A3784A6-CC64-4832-A338-65B37728EDB9}"/>
            </a:ext>
          </a:extLst>
        </xdr:cNvPr>
        <xdr:cNvSpPr/>
      </xdr:nvSpPr>
      <xdr:spPr>
        <a:xfrm>
          <a:off x="20383500" y="109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71438</xdr:rowOff>
    </xdr:from>
    <xdr:to>
      <xdr:col>111</xdr:col>
      <xdr:colOff>177800</xdr:colOff>
      <xdr:row>64</xdr:row>
      <xdr:rowOff>77343</xdr:rowOff>
    </xdr:to>
    <xdr:cxnSp macro="">
      <xdr:nvCxnSpPr>
        <xdr:cNvPr id="494" name="直線コネクタ 493">
          <a:extLst>
            <a:ext uri="{FF2B5EF4-FFF2-40B4-BE49-F238E27FC236}">
              <a16:creationId xmlns:a16="http://schemas.microsoft.com/office/drawing/2014/main" id="{C6B6A420-70DD-4D93-9A72-83DE2DBB3147}"/>
            </a:ext>
          </a:extLst>
        </xdr:cNvPr>
        <xdr:cNvCxnSpPr/>
      </xdr:nvCxnSpPr>
      <xdr:spPr>
        <a:xfrm flipV="1">
          <a:off x="20434300" y="11044238"/>
          <a:ext cx="8890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22161</xdr:rowOff>
    </xdr:from>
    <xdr:to>
      <xdr:col>102</xdr:col>
      <xdr:colOff>165100</xdr:colOff>
      <xdr:row>64</xdr:row>
      <xdr:rowOff>123761</xdr:rowOff>
    </xdr:to>
    <xdr:sp macro="" textlink="">
      <xdr:nvSpPr>
        <xdr:cNvPr id="495" name="楕円 494">
          <a:extLst>
            <a:ext uri="{FF2B5EF4-FFF2-40B4-BE49-F238E27FC236}">
              <a16:creationId xmlns:a16="http://schemas.microsoft.com/office/drawing/2014/main" id="{9B76FD94-9A83-4BD9-8499-A793264D36EE}"/>
            </a:ext>
          </a:extLst>
        </xdr:cNvPr>
        <xdr:cNvSpPr/>
      </xdr:nvSpPr>
      <xdr:spPr>
        <a:xfrm>
          <a:off x="19494500" y="1099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72961</xdr:rowOff>
    </xdr:from>
    <xdr:to>
      <xdr:col>107</xdr:col>
      <xdr:colOff>50800</xdr:colOff>
      <xdr:row>64</xdr:row>
      <xdr:rowOff>77343</xdr:rowOff>
    </xdr:to>
    <xdr:cxnSp macro="">
      <xdr:nvCxnSpPr>
        <xdr:cNvPr id="496" name="直線コネクタ 495">
          <a:extLst>
            <a:ext uri="{FF2B5EF4-FFF2-40B4-BE49-F238E27FC236}">
              <a16:creationId xmlns:a16="http://schemas.microsoft.com/office/drawing/2014/main" id="{7F87E181-7FA6-4DD6-A0C1-2CA4E163E9AD}"/>
            </a:ext>
          </a:extLst>
        </xdr:cNvPr>
        <xdr:cNvCxnSpPr/>
      </xdr:nvCxnSpPr>
      <xdr:spPr>
        <a:xfrm>
          <a:off x="19545300" y="11045761"/>
          <a:ext cx="889000" cy="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152290</xdr:rowOff>
    </xdr:from>
    <xdr:ext cx="469744" cy="259045"/>
    <xdr:sp macro="" textlink="">
      <xdr:nvSpPr>
        <xdr:cNvPr id="497" name="n_1aveValue【学校施設】&#10;一人当たり面積">
          <a:extLst>
            <a:ext uri="{FF2B5EF4-FFF2-40B4-BE49-F238E27FC236}">
              <a16:creationId xmlns:a16="http://schemas.microsoft.com/office/drawing/2014/main" id="{1F325E9B-1FE5-4F58-9221-04C9053A29C8}"/>
            </a:ext>
          </a:extLst>
        </xdr:cNvPr>
        <xdr:cNvSpPr txBox="1"/>
      </xdr:nvSpPr>
      <xdr:spPr>
        <a:xfrm>
          <a:off x="21075727" y="10610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140670</xdr:rowOff>
    </xdr:from>
    <xdr:ext cx="469744" cy="259045"/>
    <xdr:sp macro="" textlink="">
      <xdr:nvSpPr>
        <xdr:cNvPr id="498" name="n_2aveValue【学校施設】&#10;一人当たり面積">
          <a:extLst>
            <a:ext uri="{FF2B5EF4-FFF2-40B4-BE49-F238E27FC236}">
              <a16:creationId xmlns:a16="http://schemas.microsoft.com/office/drawing/2014/main" id="{9CF6DAE1-37AC-4B95-BC2F-7AB954A385B3}"/>
            </a:ext>
          </a:extLst>
        </xdr:cNvPr>
        <xdr:cNvSpPr txBox="1"/>
      </xdr:nvSpPr>
      <xdr:spPr>
        <a:xfrm>
          <a:off x="20199427" y="10599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167340</xdr:rowOff>
    </xdr:from>
    <xdr:ext cx="469744" cy="259045"/>
    <xdr:sp macro="" textlink="">
      <xdr:nvSpPr>
        <xdr:cNvPr id="499" name="n_3aveValue【学校施設】&#10;一人当たり面積">
          <a:extLst>
            <a:ext uri="{FF2B5EF4-FFF2-40B4-BE49-F238E27FC236}">
              <a16:creationId xmlns:a16="http://schemas.microsoft.com/office/drawing/2014/main" id="{7176EEF9-5654-4EEE-AC74-76E78C731CB0}"/>
            </a:ext>
          </a:extLst>
        </xdr:cNvPr>
        <xdr:cNvSpPr txBox="1"/>
      </xdr:nvSpPr>
      <xdr:spPr>
        <a:xfrm>
          <a:off x="19310427" y="1062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121238</xdr:rowOff>
    </xdr:from>
    <xdr:ext cx="469744" cy="259045"/>
    <xdr:sp macro="" textlink="">
      <xdr:nvSpPr>
        <xdr:cNvPr id="500" name="n_4aveValue【学校施設】&#10;一人当たり面積">
          <a:extLst>
            <a:ext uri="{FF2B5EF4-FFF2-40B4-BE49-F238E27FC236}">
              <a16:creationId xmlns:a16="http://schemas.microsoft.com/office/drawing/2014/main" id="{E162410C-69C0-4AC1-82E1-B7214C048300}"/>
            </a:ext>
          </a:extLst>
        </xdr:cNvPr>
        <xdr:cNvSpPr txBox="1"/>
      </xdr:nvSpPr>
      <xdr:spPr>
        <a:xfrm>
          <a:off x="18421427" y="1057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113365</xdr:rowOff>
    </xdr:from>
    <xdr:ext cx="469744" cy="259045"/>
    <xdr:sp macro="" textlink="">
      <xdr:nvSpPr>
        <xdr:cNvPr id="501" name="n_1mainValue【学校施設】&#10;一人当たり面積">
          <a:extLst>
            <a:ext uri="{FF2B5EF4-FFF2-40B4-BE49-F238E27FC236}">
              <a16:creationId xmlns:a16="http://schemas.microsoft.com/office/drawing/2014/main" id="{90C20AD1-13DA-4564-A4AE-36AFF488D614}"/>
            </a:ext>
          </a:extLst>
        </xdr:cNvPr>
        <xdr:cNvSpPr txBox="1"/>
      </xdr:nvSpPr>
      <xdr:spPr>
        <a:xfrm>
          <a:off x="21075727" y="1108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119270</xdr:rowOff>
    </xdr:from>
    <xdr:ext cx="469744" cy="259045"/>
    <xdr:sp macro="" textlink="">
      <xdr:nvSpPr>
        <xdr:cNvPr id="502" name="n_2mainValue【学校施設】&#10;一人当たり面積">
          <a:extLst>
            <a:ext uri="{FF2B5EF4-FFF2-40B4-BE49-F238E27FC236}">
              <a16:creationId xmlns:a16="http://schemas.microsoft.com/office/drawing/2014/main" id="{A69F0152-FA5C-4044-80F9-5CD96E98A590}"/>
            </a:ext>
          </a:extLst>
        </xdr:cNvPr>
        <xdr:cNvSpPr txBox="1"/>
      </xdr:nvSpPr>
      <xdr:spPr>
        <a:xfrm>
          <a:off x="20199427" y="110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114888</xdr:rowOff>
    </xdr:from>
    <xdr:ext cx="469744" cy="259045"/>
    <xdr:sp macro="" textlink="">
      <xdr:nvSpPr>
        <xdr:cNvPr id="503" name="n_3mainValue【学校施設】&#10;一人当たり面積">
          <a:extLst>
            <a:ext uri="{FF2B5EF4-FFF2-40B4-BE49-F238E27FC236}">
              <a16:creationId xmlns:a16="http://schemas.microsoft.com/office/drawing/2014/main" id="{4CDB43DC-8427-497E-97D7-CF9DBD2B1705}"/>
            </a:ext>
          </a:extLst>
        </xdr:cNvPr>
        <xdr:cNvSpPr txBox="1"/>
      </xdr:nvSpPr>
      <xdr:spPr>
        <a:xfrm>
          <a:off x="19310427" y="11087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4" name="正方形/長方形 503">
          <a:extLst>
            <a:ext uri="{FF2B5EF4-FFF2-40B4-BE49-F238E27FC236}">
              <a16:creationId xmlns:a16="http://schemas.microsoft.com/office/drawing/2014/main" id="{23A2668D-63B1-4787-9E67-0E75DE7F4DB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5" name="正方形/長方形 504">
          <a:extLst>
            <a:ext uri="{FF2B5EF4-FFF2-40B4-BE49-F238E27FC236}">
              <a16:creationId xmlns:a16="http://schemas.microsoft.com/office/drawing/2014/main" id="{694E5C56-5712-4D16-913F-9E9B00A7FEF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6" name="正方形/長方形 505">
          <a:extLst>
            <a:ext uri="{FF2B5EF4-FFF2-40B4-BE49-F238E27FC236}">
              <a16:creationId xmlns:a16="http://schemas.microsoft.com/office/drawing/2014/main" id="{6D2752B7-F601-4188-BB73-D279AB5E1F8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7" name="正方形/長方形 506">
          <a:extLst>
            <a:ext uri="{FF2B5EF4-FFF2-40B4-BE49-F238E27FC236}">
              <a16:creationId xmlns:a16="http://schemas.microsoft.com/office/drawing/2014/main" id="{21FB7DD6-32E9-4AA1-8114-A3B5A01BBDD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8" name="正方形/長方形 507">
          <a:extLst>
            <a:ext uri="{FF2B5EF4-FFF2-40B4-BE49-F238E27FC236}">
              <a16:creationId xmlns:a16="http://schemas.microsoft.com/office/drawing/2014/main" id="{AB19A6B8-FF2A-46EE-8AFA-4ECC71D2681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9" name="正方形/長方形 508">
          <a:extLst>
            <a:ext uri="{FF2B5EF4-FFF2-40B4-BE49-F238E27FC236}">
              <a16:creationId xmlns:a16="http://schemas.microsoft.com/office/drawing/2014/main" id="{1C9D2EB9-CEB2-4744-AEEB-593389FD5CB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0" name="正方形/長方形 509">
          <a:extLst>
            <a:ext uri="{FF2B5EF4-FFF2-40B4-BE49-F238E27FC236}">
              <a16:creationId xmlns:a16="http://schemas.microsoft.com/office/drawing/2014/main" id="{A89587C2-B3C9-4BD7-AAA6-4C4B9C69648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1" name="正方形/長方形 510">
          <a:extLst>
            <a:ext uri="{FF2B5EF4-FFF2-40B4-BE49-F238E27FC236}">
              <a16:creationId xmlns:a16="http://schemas.microsoft.com/office/drawing/2014/main" id="{326485BA-4922-45EC-BE86-54182719B611}"/>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12" name="正方形/長方形 511">
          <a:extLst>
            <a:ext uri="{FF2B5EF4-FFF2-40B4-BE49-F238E27FC236}">
              <a16:creationId xmlns:a16="http://schemas.microsoft.com/office/drawing/2014/main" id="{026DF644-2AA4-4999-8436-F39BB87F910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3" name="正方形/長方形 512">
          <a:extLst>
            <a:ext uri="{FF2B5EF4-FFF2-40B4-BE49-F238E27FC236}">
              <a16:creationId xmlns:a16="http://schemas.microsoft.com/office/drawing/2014/main" id="{5A3D3C6C-A97A-4A13-A433-435CA96FAB8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4" name="正方形/長方形 513">
          <a:extLst>
            <a:ext uri="{FF2B5EF4-FFF2-40B4-BE49-F238E27FC236}">
              <a16:creationId xmlns:a16="http://schemas.microsoft.com/office/drawing/2014/main" id="{514048AF-92F5-4A0A-8274-3D40A06ED84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5" name="正方形/長方形 514">
          <a:extLst>
            <a:ext uri="{FF2B5EF4-FFF2-40B4-BE49-F238E27FC236}">
              <a16:creationId xmlns:a16="http://schemas.microsoft.com/office/drawing/2014/main" id="{28B7CC16-71D4-42E8-BB0B-E6543A2DF9E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6" name="正方形/長方形 515">
          <a:extLst>
            <a:ext uri="{FF2B5EF4-FFF2-40B4-BE49-F238E27FC236}">
              <a16:creationId xmlns:a16="http://schemas.microsoft.com/office/drawing/2014/main" id="{108A2BA3-B933-4CFC-ADD2-909B4633195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7" name="正方形/長方形 516">
          <a:extLst>
            <a:ext uri="{FF2B5EF4-FFF2-40B4-BE49-F238E27FC236}">
              <a16:creationId xmlns:a16="http://schemas.microsoft.com/office/drawing/2014/main" id="{F66BE66C-1576-476F-AFA7-5200B948441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8" name="正方形/長方形 517">
          <a:extLst>
            <a:ext uri="{FF2B5EF4-FFF2-40B4-BE49-F238E27FC236}">
              <a16:creationId xmlns:a16="http://schemas.microsoft.com/office/drawing/2014/main" id="{E21D0078-9C00-4412-9634-BDD3C58FBD3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9" name="正方形/長方形 518">
          <a:extLst>
            <a:ext uri="{FF2B5EF4-FFF2-40B4-BE49-F238E27FC236}">
              <a16:creationId xmlns:a16="http://schemas.microsoft.com/office/drawing/2014/main" id="{83801872-D92F-4B76-8B57-E8F8515FD412}"/>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20" name="正方形/長方形 519">
          <a:extLst>
            <a:ext uri="{FF2B5EF4-FFF2-40B4-BE49-F238E27FC236}">
              <a16:creationId xmlns:a16="http://schemas.microsoft.com/office/drawing/2014/main" id="{E334755C-C9A4-45A9-BE6C-B31765177AA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1" name="正方形/長方形 520">
          <a:extLst>
            <a:ext uri="{FF2B5EF4-FFF2-40B4-BE49-F238E27FC236}">
              <a16:creationId xmlns:a16="http://schemas.microsoft.com/office/drawing/2014/main" id="{5031A9CB-3530-4070-B3E3-BF7AD52197D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2" name="正方形/長方形 521">
          <a:extLst>
            <a:ext uri="{FF2B5EF4-FFF2-40B4-BE49-F238E27FC236}">
              <a16:creationId xmlns:a16="http://schemas.microsoft.com/office/drawing/2014/main" id="{965C2322-D2CF-4CE0-A5F2-AA0EFE67AD2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3" name="正方形/長方形 522">
          <a:extLst>
            <a:ext uri="{FF2B5EF4-FFF2-40B4-BE49-F238E27FC236}">
              <a16:creationId xmlns:a16="http://schemas.microsoft.com/office/drawing/2014/main" id="{455653CA-226C-4C4C-9E63-254CEE4ED56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4" name="正方形/長方形 523">
          <a:extLst>
            <a:ext uri="{FF2B5EF4-FFF2-40B4-BE49-F238E27FC236}">
              <a16:creationId xmlns:a16="http://schemas.microsoft.com/office/drawing/2014/main" id="{7C7E9B73-9D4C-4879-8005-BBA78790FFD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5" name="正方形/長方形 524">
          <a:extLst>
            <a:ext uri="{FF2B5EF4-FFF2-40B4-BE49-F238E27FC236}">
              <a16:creationId xmlns:a16="http://schemas.microsoft.com/office/drawing/2014/main" id="{7752E916-A9D6-4997-BDAE-FCAD298317D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6" name="正方形/長方形 525">
          <a:extLst>
            <a:ext uri="{FF2B5EF4-FFF2-40B4-BE49-F238E27FC236}">
              <a16:creationId xmlns:a16="http://schemas.microsoft.com/office/drawing/2014/main" id="{6AF92F63-045D-4321-99A8-66A0ADE089E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7" name="正方形/長方形 526">
          <a:extLst>
            <a:ext uri="{FF2B5EF4-FFF2-40B4-BE49-F238E27FC236}">
              <a16:creationId xmlns:a16="http://schemas.microsoft.com/office/drawing/2014/main" id="{E2DD1B4D-D26B-441F-901E-38E12D6A4881}"/>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28" name="正方形/長方形 527">
          <a:extLst>
            <a:ext uri="{FF2B5EF4-FFF2-40B4-BE49-F238E27FC236}">
              <a16:creationId xmlns:a16="http://schemas.microsoft.com/office/drawing/2014/main" id="{EA965468-7F4A-4E1C-8228-31D71BC0F75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9" name="正方形/長方形 528">
          <a:extLst>
            <a:ext uri="{FF2B5EF4-FFF2-40B4-BE49-F238E27FC236}">
              <a16:creationId xmlns:a16="http://schemas.microsoft.com/office/drawing/2014/main" id="{6F739C6E-6681-4C0B-9794-8B6C97AB21A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30" name="正方形/長方形 529">
          <a:extLst>
            <a:ext uri="{FF2B5EF4-FFF2-40B4-BE49-F238E27FC236}">
              <a16:creationId xmlns:a16="http://schemas.microsoft.com/office/drawing/2014/main" id="{829D73F6-371A-46E0-989E-BC89EFB3FF4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31" name="正方形/長方形 530">
          <a:extLst>
            <a:ext uri="{FF2B5EF4-FFF2-40B4-BE49-F238E27FC236}">
              <a16:creationId xmlns:a16="http://schemas.microsoft.com/office/drawing/2014/main" id="{5EFCB807-D01F-4A05-9320-F7466CCEA48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32" name="正方形/長方形 531">
          <a:extLst>
            <a:ext uri="{FF2B5EF4-FFF2-40B4-BE49-F238E27FC236}">
              <a16:creationId xmlns:a16="http://schemas.microsoft.com/office/drawing/2014/main" id="{05B2C1CC-840D-4D8C-A09D-83A035A0B7C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33" name="正方形/長方形 532">
          <a:extLst>
            <a:ext uri="{FF2B5EF4-FFF2-40B4-BE49-F238E27FC236}">
              <a16:creationId xmlns:a16="http://schemas.microsoft.com/office/drawing/2014/main" id="{70DB80A6-EE6C-460A-8194-FC12B1B528B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4" name="正方形/長方形 533">
          <a:extLst>
            <a:ext uri="{FF2B5EF4-FFF2-40B4-BE49-F238E27FC236}">
              <a16:creationId xmlns:a16="http://schemas.microsoft.com/office/drawing/2014/main" id="{62D562B6-39C3-4236-96E7-0E48507F90A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5" name="正方形/長方形 534">
          <a:extLst>
            <a:ext uri="{FF2B5EF4-FFF2-40B4-BE49-F238E27FC236}">
              <a16:creationId xmlns:a16="http://schemas.microsoft.com/office/drawing/2014/main" id="{5D0B26F9-B041-491E-8EFE-286CCEFD0428}"/>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36" name="正方形/長方形 535">
          <a:extLst>
            <a:ext uri="{FF2B5EF4-FFF2-40B4-BE49-F238E27FC236}">
              <a16:creationId xmlns:a16="http://schemas.microsoft.com/office/drawing/2014/main" id="{6A1C6431-3DA2-4BDE-AB9B-44AD576B067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37" name="正方形/長方形 536">
          <a:extLst>
            <a:ext uri="{FF2B5EF4-FFF2-40B4-BE49-F238E27FC236}">
              <a16:creationId xmlns:a16="http://schemas.microsoft.com/office/drawing/2014/main" id="{A95C98E1-AB81-4FEC-982F-4E7969FB16F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38" name="テキスト ボックス 537">
          <a:extLst>
            <a:ext uri="{FF2B5EF4-FFF2-40B4-BE49-F238E27FC236}">
              <a16:creationId xmlns:a16="http://schemas.microsoft.com/office/drawing/2014/main" id="{8FDD4463-CE88-40EB-BE36-AF8F0CC1A42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類似団体と比較し、減価償却率が高い施設が多く、今後は計画的な改修や更新が必要となってくる。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特に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については、令和元年度の償却率が約８０％であり、多古町学校施設長寿命化計画に基づき、重点的に対策を講じていく必要がある。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については、平成２５年度に建築されたこども園によるものであり、平均よりも大幅に低い償却率となっている。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FB6443-2659-4AB5-B2A0-0C8CFFED9A9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6A53731-2CB7-4018-A5F3-DE04DD983E8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606D8B0-DC2C-4741-A22A-B6D29F085C1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F97DF6B-3DCB-4CF9-8E79-EC10D3C8F9D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千葉県多古町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57F28D8-9DB1-4A7E-8270-A79D047DA41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9790402-C635-4902-B02F-6AC375EA8C4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44C931-41F7-46F6-B522-45287D2F5A2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71BB965-B28E-438D-8744-ABBD70A8407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2E034F7-DCCB-48EB-AB00-76E235809EA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9CB3ADA-87EB-4F19-95A2-D0C69B20B5D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14,544
14,075
72.80
7,097,063
6,331,553
468,983
4,237,152
4,037,770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DC58B80-0CDC-46DF-B0FC-4BFF8F1D686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E287469-B0A1-4A1B-AB42-4CEADB28FA9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6224F76-E23C-4D9C-AF3C-B19C3C62F7F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710D84F-C50D-4B5B-A099-7E704DC4AF7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4D48F8E-1BE2-4AB7-BA7F-31E4FA2D138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B120195-776F-48A8-8987-E95D2A15563B}"/>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F9A92D5-B997-4244-AD80-63F1439BC0D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7F781D9-E25D-48D4-8C89-C590333C953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2E4DCA3-BC8F-4109-891C-0B48B337B06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2E21CAE-AFFF-4EEC-88EA-6A2380F7A43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15621F3-F94F-4E62-8330-DC2F6E274A9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BDC0767-1226-4562-A16A-8701B66037D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2C91E70-E957-441C-B424-FC171580D77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C99E627-B47B-499C-974E-8CFC591086D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EA02966-AAAF-4530-BE3A-70112A7F702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8208BEA-739B-430A-91CA-9F3D0AA5445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F26C10B-FB35-4E81-9F66-D6BA147AA58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33EA1B0-75C9-454B-B5C6-E073B966A56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B753B55-FC74-41D5-9C5B-5C302C26456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43D9F5D7-E156-45BB-8042-E8073EC8DC75}"/>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D24936D-9CFD-49A3-9802-37960CD4B8C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5E77573-2DFB-46F1-A4F7-98F160A62BC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1038168-5CE5-47E2-8D37-86C1A11996F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5C4F093-3D70-4D23-B35F-523AB4818F0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0391168-411A-4138-803C-F49D622A8BD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3FFFD3B-1C81-4CED-8912-E619C1C640A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41CD2E3-8FE6-4F2B-BCEF-E59FE668BE1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E2CF5DE-9C38-426C-B0B8-2466F7D7D02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38CD2C5-950C-4026-A0AD-F6C7815AFD2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F126B91-C344-4534-BB71-8E18C1F3067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0E1138A-EB7A-45B5-9E35-09785B715FE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CB67A35-5EDB-4119-B924-4BE4488DE5D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B5B243DE-BB3A-4317-930E-DC438ED4205B}"/>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8727156F-0CE7-4EF2-B5FA-01F1066AD9FD}"/>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40BD5198-28D5-480F-8A4D-241410EB7E98}"/>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115E5F0D-DFE4-47DC-BEB1-6C6D50BABF29}"/>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FB6C9D0F-1B88-44E8-8F93-A8F1D1CDAA68}"/>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DD7BD021-DBF1-412A-B6D5-E7B8153CFB2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EB6DBEC6-C9AE-4EE6-B656-E94837501FF9}"/>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9D5C6DB2-1906-4D1C-B0E7-FE686683D3CC}"/>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C4DCCDE7-9935-43E7-AAC9-8BFE670130B8}"/>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F4C0C377-6E3F-4981-A23D-597C6F303388}"/>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71F5222F-C88B-417C-98D8-986AD8D262E7}"/>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9418440B-D8BD-4956-982B-43019EE19F29}"/>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CDD38C88-F258-4A87-8100-17ACBFD2B6E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E9688B5A-AB07-4476-8D60-4156E81258D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71301</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6CED8215-454A-44B8-9C46-B6039FEDDBF2}"/>
            </a:ext>
          </a:extLst>
        </xdr:cNvPr>
        <xdr:cNvCxnSpPr/>
      </xdr:nvCxnSpPr>
      <xdr:spPr>
        <a:xfrm flipV="1">
          <a:off x="4634865" y="572915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26330187-04F5-4674-89AC-B1874B4C2DDD}"/>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CC83F8DA-5C1F-4369-A3DC-00BA3E11575A}"/>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17978</xdr:rowOff>
    </xdr:from>
    <xdr:ext cx="340478" cy="259045"/>
    <xdr:sp macro="" textlink="">
      <xdr:nvSpPr>
        <xdr:cNvPr id="61" name="【図書館】&#10;有形固定資産減価償却率最大値テキスト">
          <a:extLst>
            <a:ext uri="{FF2B5EF4-FFF2-40B4-BE49-F238E27FC236}">
              <a16:creationId xmlns:a16="http://schemas.microsoft.com/office/drawing/2014/main" id="{D20F0729-1DBF-431F-9FDA-7DFC3C26F4DE}"/>
            </a:ext>
          </a:extLst>
        </xdr:cNvPr>
        <xdr:cNvSpPr txBox="1"/>
      </xdr:nvSpPr>
      <xdr:spPr>
        <a:xfrm>
          <a:off x="4673600" y="550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71301</xdr:rowOff>
    </xdr:from>
    <xdr:to>
      <xdr:col>24</xdr:col>
      <xdr:colOff>152400</xdr:colOff>
      <xdr:row>33</xdr:row>
      <xdr:rowOff>71301</xdr:rowOff>
    </xdr:to>
    <xdr:cxnSp macro="">
      <xdr:nvCxnSpPr>
        <xdr:cNvPr id="62" name="直線コネクタ 61">
          <a:extLst>
            <a:ext uri="{FF2B5EF4-FFF2-40B4-BE49-F238E27FC236}">
              <a16:creationId xmlns:a16="http://schemas.microsoft.com/office/drawing/2014/main" id="{D2318367-586F-4B3B-B341-2AB679C20060}"/>
            </a:ext>
          </a:extLst>
        </xdr:cNvPr>
        <xdr:cNvCxnSpPr/>
      </xdr:nvCxnSpPr>
      <xdr:spPr>
        <a:xfrm>
          <a:off x="4546600" y="572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28320</xdr:rowOff>
    </xdr:from>
    <xdr:ext cx="405111" cy="259045"/>
    <xdr:sp macro="" textlink="">
      <xdr:nvSpPr>
        <xdr:cNvPr id="63" name="【図書館】&#10;有形固定資産減価償却率平均値テキスト">
          <a:extLst>
            <a:ext uri="{FF2B5EF4-FFF2-40B4-BE49-F238E27FC236}">
              <a16:creationId xmlns:a16="http://schemas.microsoft.com/office/drawing/2014/main" id="{632D4C30-C5CD-4056-BAE1-1A3ED39F3D4A}"/>
            </a:ext>
          </a:extLst>
        </xdr:cNvPr>
        <xdr:cNvSpPr txBox="1"/>
      </xdr:nvSpPr>
      <xdr:spPr>
        <a:xfrm>
          <a:off x="4673600" y="6371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49893</xdr:rowOff>
    </xdr:from>
    <xdr:to>
      <xdr:col>24</xdr:col>
      <xdr:colOff>114300</xdr:colOff>
      <xdr:row>37</xdr:row>
      <xdr:rowOff>151493</xdr:rowOff>
    </xdr:to>
    <xdr:sp macro="" textlink="">
      <xdr:nvSpPr>
        <xdr:cNvPr id="64" name="フローチャート: 判断 63">
          <a:extLst>
            <a:ext uri="{FF2B5EF4-FFF2-40B4-BE49-F238E27FC236}">
              <a16:creationId xmlns:a16="http://schemas.microsoft.com/office/drawing/2014/main" id="{D5914F67-46F5-4B66-B38D-01A0FB5698D1}"/>
            </a:ext>
          </a:extLst>
        </xdr:cNvPr>
        <xdr:cNvSpPr/>
      </xdr:nvSpPr>
      <xdr:spPr>
        <a:xfrm>
          <a:off x="4584700" y="639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28666</xdr:rowOff>
    </xdr:from>
    <xdr:to>
      <xdr:col>20</xdr:col>
      <xdr:colOff>38100</xdr:colOff>
      <xdr:row>37</xdr:row>
      <xdr:rowOff>130266</xdr:rowOff>
    </xdr:to>
    <xdr:sp macro="" textlink="">
      <xdr:nvSpPr>
        <xdr:cNvPr id="65" name="フローチャート: 判断 64">
          <a:extLst>
            <a:ext uri="{FF2B5EF4-FFF2-40B4-BE49-F238E27FC236}">
              <a16:creationId xmlns:a16="http://schemas.microsoft.com/office/drawing/2014/main" id="{E2C972EC-5C5A-472E-A65B-F69CCB1B303D}"/>
            </a:ext>
          </a:extLst>
        </xdr:cNvPr>
        <xdr:cNvSpPr/>
      </xdr:nvSpPr>
      <xdr:spPr>
        <a:xfrm>
          <a:off x="3746500" y="637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27033</xdr:rowOff>
    </xdr:from>
    <xdr:to>
      <xdr:col>15</xdr:col>
      <xdr:colOff>101600</xdr:colOff>
      <xdr:row>37</xdr:row>
      <xdr:rowOff>128633</xdr:rowOff>
    </xdr:to>
    <xdr:sp macro="" textlink="">
      <xdr:nvSpPr>
        <xdr:cNvPr id="66" name="フローチャート: 判断 65">
          <a:extLst>
            <a:ext uri="{FF2B5EF4-FFF2-40B4-BE49-F238E27FC236}">
              <a16:creationId xmlns:a16="http://schemas.microsoft.com/office/drawing/2014/main" id="{9E0DBE39-1D67-402C-BE15-938C18212463}"/>
            </a:ext>
          </a:extLst>
        </xdr:cNvPr>
        <xdr:cNvSpPr/>
      </xdr:nvSpPr>
      <xdr:spPr>
        <a:xfrm>
          <a:off x="2857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12337</xdr:rowOff>
    </xdr:from>
    <xdr:to>
      <xdr:col>10</xdr:col>
      <xdr:colOff>165100</xdr:colOff>
      <xdr:row>37</xdr:row>
      <xdr:rowOff>113937</xdr:rowOff>
    </xdr:to>
    <xdr:sp macro="" textlink="">
      <xdr:nvSpPr>
        <xdr:cNvPr id="67" name="フローチャート: 判断 66">
          <a:extLst>
            <a:ext uri="{FF2B5EF4-FFF2-40B4-BE49-F238E27FC236}">
              <a16:creationId xmlns:a16="http://schemas.microsoft.com/office/drawing/2014/main" id="{59F53482-E5DD-4F9A-9E37-2031396C5C32}"/>
            </a:ext>
          </a:extLst>
        </xdr:cNvPr>
        <xdr:cNvSpPr/>
      </xdr:nvSpPr>
      <xdr:spPr>
        <a:xfrm>
          <a:off x="19685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157661</xdr:rowOff>
    </xdr:from>
    <xdr:to>
      <xdr:col>6</xdr:col>
      <xdr:colOff>38100</xdr:colOff>
      <xdr:row>37</xdr:row>
      <xdr:rowOff>87811</xdr:rowOff>
    </xdr:to>
    <xdr:sp macro="" textlink="">
      <xdr:nvSpPr>
        <xdr:cNvPr id="68" name="フローチャート: 判断 67">
          <a:extLst>
            <a:ext uri="{FF2B5EF4-FFF2-40B4-BE49-F238E27FC236}">
              <a16:creationId xmlns:a16="http://schemas.microsoft.com/office/drawing/2014/main" id="{1E229196-6A91-43C0-8EB5-630771A5C0B9}"/>
            </a:ext>
          </a:extLst>
        </xdr:cNvPr>
        <xdr:cNvSpPr/>
      </xdr:nvSpPr>
      <xdr:spPr>
        <a:xfrm>
          <a:off x="1079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A8E0017-9385-4741-A5A4-8D963E182C5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183907B-1B75-488E-8024-71FE3F24E6E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C673E86-975B-4203-8106-782BA31D44D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2D9CF7E-AC0D-4484-BE7E-CF90C7EFF3E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E55BA93D-F68B-4C55-9949-964ABD196F3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82550</xdr:rowOff>
    </xdr:from>
    <xdr:to>
      <xdr:col>24</xdr:col>
      <xdr:colOff>114300</xdr:colOff>
      <xdr:row>34</xdr:row>
      <xdr:rowOff>12700</xdr:rowOff>
    </xdr:to>
    <xdr:sp macro="" textlink="">
      <xdr:nvSpPr>
        <xdr:cNvPr id="74" name="楕円 73">
          <a:extLst>
            <a:ext uri="{FF2B5EF4-FFF2-40B4-BE49-F238E27FC236}">
              <a16:creationId xmlns:a16="http://schemas.microsoft.com/office/drawing/2014/main" id="{16D83123-514F-40CA-AC1B-6ED71793F4F8}"/>
            </a:ext>
          </a:extLst>
        </xdr:cNvPr>
        <xdr:cNvSpPr/>
      </xdr:nvSpPr>
      <xdr:spPr>
        <a:xfrm>
          <a:off x="45847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168927</xdr:rowOff>
    </xdr:from>
    <xdr:ext cx="340478" cy="259045"/>
    <xdr:sp macro="" textlink="">
      <xdr:nvSpPr>
        <xdr:cNvPr id="75" name="【図書館】&#10;有形固定資産減価償却率該当値テキスト">
          <a:extLst>
            <a:ext uri="{FF2B5EF4-FFF2-40B4-BE49-F238E27FC236}">
              <a16:creationId xmlns:a16="http://schemas.microsoft.com/office/drawing/2014/main" id="{80CD066B-0DF8-43E7-8532-08F6E74273E2}"/>
            </a:ext>
          </a:extLst>
        </xdr:cNvPr>
        <xdr:cNvSpPr txBox="1"/>
      </xdr:nvSpPr>
      <xdr:spPr>
        <a:xfrm>
          <a:off x="4673600" y="56553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49893</xdr:rowOff>
    </xdr:from>
    <xdr:to>
      <xdr:col>20</xdr:col>
      <xdr:colOff>38100</xdr:colOff>
      <xdr:row>33</xdr:row>
      <xdr:rowOff>151493</xdr:rowOff>
    </xdr:to>
    <xdr:sp macro="" textlink="">
      <xdr:nvSpPr>
        <xdr:cNvPr id="76" name="楕円 75">
          <a:extLst>
            <a:ext uri="{FF2B5EF4-FFF2-40B4-BE49-F238E27FC236}">
              <a16:creationId xmlns:a16="http://schemas.microsoft.com/office/drawing/2014/main" id="{43B278D9-FED8-434D-830B-C2D9FEE816D0}"/>
            </a:ext>
          </a:extLst>
        </xdr:cNvPr>
        <xdr:cNvSpPr/>
      </xdr:nvSpPr>
      <xdr:spPr>
        <a:xfrm>
          <a:off x="3746500" y="570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100693</xdr:rowOff>
    </xdr:from>
    <xdr:to>
      <xdr:col>24</xdr:col>
      <xdr:colOff>63500</xdr:colOff>
      <xdr:row>33</xdr:row>
      <xdr:rowOff>133350</xdr:rowOff>
    </xdr:to>
    <xdr:cxnSp macro="">
      <xdr:nvCxnSpPr>
        <xdr:cNvPr id="77" name="直線コネクタ 76">
          <a:extLst>
            <a:ext uri="{FF2B5EF4-FFF2-40B4-BE49-F238E27FC236}">
              <a16:creationId xmlns:a16="http://schemas.microsoft.com/office/drawing/2014/main" id="{B6640EB1-151D-492B-8C96-71CCCEC7A35D}"/>
            </a:ext>
          </a:extLst>
        </xdr:cNvPr>
        <xdr:cNvCxnSpPr/>
      </xdr:nvCxnSpPr>
      <xdr:spPr>
        <a:xfrm>
          <a:off x="3797300" y="57585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17236</xdr:rowOff>
    </xdr:from>
    <xdr:to>
      <xdr:col>15</xdr:col>
      <xdr:colOff>101600</xdr:colOff>
      <xdr:row>33</xdr:row>
      <xdr:rowOff>118836</xdr:rowOff>
    </xdr:to>
    <xdr:sp macro="" textlink="">
      <xdr:nvSpPr>
        <xdr:cNvPr id="78" name="楕円 77">
          <a:extLst>
            <a:ext uri="{FF2B5EF4-FFF2-40B4-BE49-F238E27FC236}">
              <a16:creationId xmlns:a16="http://schemas.microsoft.com/office/drawing/2014/main" id="{E4C7FD85-29F6-4E9C-8BC3-96D408EEAF6A}"/>
            </a:ext>
          </a:extLst>
        </xdr:cNvPr>
        <xdr:cNvSpPr/>
      </xdr:nvSpPr>
      <xdr:spPr>
        <a:xfrm>
          <a:off x="2857500" y="567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68036</xdr:rowOff>
    </xdr:from>
    <xdr:to>
      <xdr:col>19</xdr:col>
      <xdr:colOff>177800</xdr:colOff>
      <xdr:row>33</xdr:row>
      <xdr:rowOff>100693</xdr:rowOff>
    </xdr:to>
    <xdr:cxnSp macro="">
      <xdr:nvCxnSpPr>
        <xdr:cNvPr id="79" name="直線コネクタ 78">
          <a:extLst>
            <a:ext uri="{FF2B5EF4-FFF2-40B4-BE49-F238E27FC236}">
              <a16:creationId xmlns:a16="http://schemas.microsoft.com/office/drawing/2014/main" id="{6A10138B-BBA4-49A9-B199-FE1567C897DB}"/>
            </a:ext>
          </a:extLst>
        </xdr:cNvPr>
        <xdr:cNvCxnSpPr/>
      </xdr:nvCxnSpPr>
      <xdr:spPr>
        <a:xfrm>
          <a:off x="2908300" y="57258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156028</xdr:rowOff>
    </xdr:from>
    <xdr:to>
      <xdr:col>10</xdr:col>
      <xdr:colOff>165100</xdr:colOff>
      <xdr:row>33</xdr:row>
      <xdr:rowOff>86178</xdr:rowOff>
    </xdr:to>
    <xdr:sp macro="" textlink="">
      <xdr:nvSpPr>
        <xdr:cNvPr id="80" name="楕円 79">
          <a:extLst>
            <a:ext uri="{FF2B5EF4-FFF2-40B4-BE49-F238E27FC236}">
              <a16:creationId xmlns:a16="http://schemas.microsoft.com/office/drawing/2014/main" id="{B0BFB362-AB6E-43A7-9099-6896D293316F}"/>
            </a:ext>
          </a:extLst>
        </xdr:cNvPr>
        <xdr:cNvSpPr/>
      </xdr:nvSpPr>
      <xdr:spPr>
        <a:xfrm>
          <a:off x="1968500" y="564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35378</xdr:rowOff>
    </xdr:from>
    <xdr:to>
      <xdr:col>15</xdr:col>
      <xdr:colOff>50800</xdr:colOff>
      <xdr:row>33</xdr:row>
      <xdr:rowOff>68036</xdr:rowOff>
    </xdr:to>
    <xdr:cxnSp macro="">
      <xdr:nvCxnSpPr>
        <xdr:cNvPr id="81" name="直線コネクタ 80">
          <a:extLst>
            <a:ext uri="{FF2B5EF4-FFF2-40B4-BE49-F238E27FC236}">
              <a16:creationId xmlns:a16="http://schemas.microsoft.com/office/drawing/2014/main" id="{C9C5BF50-A922-4CEB-9E3A-AC0FDD91E29D}"/>
            </a:ext>
          </a:extLst>
        </xdr:cNvPr>
        <xdr:cNvCxnSpPr/>
      </xdr:nvCxnSpPr>
      <xdr:spPr>
        <a:xfrm>
          <a:off x="2019300" y="56932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121393</xdr:rowOff>
    </xdr:from>
    <xdr:ext cx="405111" cy="259045"/>
    <xdr:sp macro="" textlink="">
      <xdr:nvSpPr>
        <xdr:cNvPr id="82" name="n_1aveValue【図書館】&#10;有形固定資産減価償却率">
          <a:extLst>
            <a:ext uri="{FF2B5EF4-FFF2-40B4-BE49-F238E27FC236}">
              <a16:creationId xmlns:a16="http://schemas.microsoft.com/office/drawing/2014/main" id="{6341D297-E890-4EF3-B1D2-859C66AA5BAB}"/>
            </a:ext>
          </a:extLst>
        </xdr:cNvPr>
        <xdr:cNvSpPr txBox="1"/>
      </xdr:nvSpPr>
      <xdr:spPr>
        <a:xfrm>
          <a:off x="3582044" y="646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119760</xdr:rowOff>
    </xdr:from>
    <xdr:ext cx="405111" cy="259045"/>
    <xdr:sp macro="" textlink="">
      <xdr:nvSpPr>
        <xdr:cNvPr id="83" name="n_2aveValue【図書館】&#10;有形固定資産減価償却率">
          <a:extLst>
            <a:ext uri="{FF2B5EF4-FFF2-40B4-BE49-F238E27FC236}">
              <a16:creationId xmlns:a16="http://schemas.microsoft.com/office/drawing/2014/main" id="{9316363E-D30D-4235-BD99-AE42ADDC6171}"/>
            </a:ext>
          </a:extLst>
        </xdr:cNvPr>
        <xdr:cNvSpPr txBox="1"/>
      </xdr:nvSpPr>
      <xdr:spPr>
        <a:xfrm>
          <a:off x="2705744" y="646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105064</xdr:rowOff>
    </xdr:from>
    <xdr:ext cx="405111" cy="259045"/>
    <xdr:sp macro="" textlink="">
      <xdr:nvSpPr>
        <xdr:cNvPr id="84" name="n_3aveValue【図書館】&#10;有形固定資産減価償却率">
          <a:extLst>
            <a:ext uri="{FF2B5EF4-FFF2-40B4-BE49-F238E27FC236}">
              <a16:creationId xmlns:a16="http://schemas.microsoft.com/office/drawing/2014/main" id="{85B257C0-73FF-4D0D-A5E0-2BF6815B1523}"/>
            </a:ext>
          </a:extLst>
        </xdr:cNvPr>
        <xdr:cNvSpPr txBox="1"/>
      </xdr:nvSpPr>
      <xdr:spPr>
        <a:xfrm>
          <a:off x="1816744" y="644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104338</xdr:rowOff>
    </xdr:from>
    <xdr:ext cx="405111" cy="259045"/>
    <xdr:sp macro="" textlink="">
      <xdr:nvSpPr>
        <xdr:cNvPr id="85" name="n_4aveValue【図書館】&#10;有形固定資産減価償却率">
          <a:extLst>
            <a:ext uri="{FF2B5EF4-FFF2-40B4-BE49-F238E27FC236}">
              <a16:creationId xmlns:a16="http://schemas.microsoft.com/office/drawing/2014/main" id="{F97C0A39-0285-4717-8A4E-8B59159DB728}"/>
            </a:ext>
          </a:extLst>
        </xdr:cNvPr>
        <xdr:cNvSpPr txBox="1"/>
      </xdr:nvSpPr>
      <xdr:spPr>
        <a:xfrm>
          <a:off x="927744" y="61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31</xdr:row>
      <xdr:rowOff>168020</xdr:rowOff>
    </xdr:from>
    <xdr:ext cx="340478" cy="259045"/>
    <xdr:sp macro="" textlink="">
      <xdr:nvSpPr>
        <xdr:cNvPr id="86" name="n_1mainValue【図書館】&#10;有形固定資産減価償却率">
          <a:extLst>
            <a:ext uri="{FF2B5EF4-FFF2-40B4-BE49-F238E27FC236}">
              <a16:creationId xmlns:a16="http://schemas.microsoft.com/office/drawing/2014/main" id="{B21A39BF-318E-4F58-9883-D1294ACFE797}"/>
            </a:ext>
          </a:extLst>
        </xdr:cNvPr>
        <xdr:cNvSpPr txBox="1"/>
      </xdr:nvSpPr>
      <xdr:spPr>
        <a:xfrm>
          <a:off x="3614361" y="54829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31</xdr:row>
      <xdr:rowOff>135363</xdr:rowOff>
    </xdr:from>
    <xdr:ext cx="340478" cy="259045"/>
    <xdr:sp macro="" textlink="">
      <xdr:nvSpPr>
        <xdr:cNvPr id="87" name="n_2mainValue【図書館】&#10;有形固定資産減価償却率">
          <a:extLst>
            <a:ext uri="{FF2B5EF4-FFF2-40B4-BE49-F238E27FC236}">
              <a16:creationId xmlns:a16="http://schemas.microsoft.com/office/drawing/2014/main" id="{482F5343-37FF-480E-91BE-8C77A22E1322}"/>
            </a:ext>
          </a:extLst>
        </xdr:cNvPr>
        <xdr:cNvSpPr txBox="1"/>
      </xdr:nvSpPr>
      <xdr:spPr>
        <a:xfrm>
          <a:off x="2738061" y="54503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31</xdr:row>
      <xdr:rowOff>102705</xdr:rowOff>
    </xdr:from>
    <xdr:ext cx="340478" cy="259045"/>
    <xdr:sp macro="" textlink="">
      <xdr:nvSpPr>
        <xdr:cNvPr id="88" name="n_3mainValue【図書館】&#10;有形固定資産減価償却率">
          <a:extLst>
            <a:ext uri="{FF2B5EF4-FFF2-40B4-BE49-F238E27FC236}">
              <a16:creationId xmlns:a16="http://schemas.microsoft.com/office/drawing/2014/main" id="{31F2CD98-3CA3-48AF-92A9-A058333F8A31}"/>
            </a:ext>
          </a:extLst>
        </xdr:cNvPr>
        <xdr:cNvSpPr txBox="1"/>
      </xdr:nvSpPr>
      <xdr:spPr>
        <a:xfrm>
          <a:off x="1849061" y="5417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4A53C73-D4BA-43C0-BF85-F61AA4F3A87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BBE2F765-B741-4ED3-BEC9-63C28776D0D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83F7FF24-39B4-4127-BA91-DFB0EDDD2EB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15FD1904-8A21-444E-A4D1-20520D21351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AABFE492-29D3-4043-8C69-E98032C7969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86F91EF3-23C0-4C30-B12F-BF013995213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EA3409E7-262D-409B-9057-C4AA7023969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177E91B-F35B-4A31-9E0E-788F97D31C3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ED42393C-C8DB-4B32-9CD1-B2F52551E77D}"/>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77A9E8B8-1066-4300-8BD4-B968DD0AEF5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a:extLst>
            <a:ext uri="{FF2B5EF4-FFF2-40B4-BE49-F238E27FC236}">
              <a16:creationId xmlns:a16="http://schemas.microsoft.com/office/drawing/2014/main" id="{80B7F108-5B1E-4329-81B6-4B694E1B1B4A}"/>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a:extLst>
            <a:ext uri="{FF2B5EF4-FFF2-40B4-BE49-F238E27FC236}">
              <a16:creationId xmlns:a16="http://schemas.microsoft.com/office/drawing/2014/main" id="{ACEA9F27-4701-4166-AAEB-B90D68BE1076}"/>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a:extLst>
            <a:ext uri="{FF2B5EF4-FFF2-40B4-BE49-F238E27FC236}">
              <a16:creationId xmlns:a16="http://schemas.microsoft.com/office/drawing/2014/main" id="{4B842E91-24D8-47D8-937C-7E83C5B3B51F}"/>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a:extLst>
            <a:ext uri="{FF2B5EF4-FFF2-40B4-BE49-F238E27FC236}">
              <a16:creationId xmlns:a16="http://schemas.microsoft.com/office/drawing/2014/main" id="{F1378268-4C68-444C-A927-5E6D0A2B522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a:extLst>
            <a:ext uri="{FF2B5EF4-FFF2-40B4-BE49-F238E27FC236}">
              <a16:creationId xmlns:a16="http://schemas.microsoft.com/office/drawing/2014/main" id="{0AC2D117-4292-41CA-A1CA-6FBB60439EAC}"/>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a:extLst>
            <a:ext uri="{FF2B5EF4-FFF2-40B4-BE49-F238E27FC236}">
              <a16:creationId xmlns:a16="http://schemas.microsoft.com/office/drawing/2014/main" id="{53612407-DDFA-4D8F-990E-3C89FEFE4D87}"/>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a:extLst>
            <a:ext uri="{FF2B5EF4-FFF2-40B4-BE49-F238E27FC236}">
              <a16:creationId xmlns:a16="http://schemas.microsoft.com/office/drawing/2014/main" id="{811E7F6A-ED1F-4253-A328-0D28D8E37027}"/>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a:extLst>
            <a:ext uri="{FF2B5EF4-FFF2-40B4-BE49-F238E27FC236}">
              <a16:creationId xmlns:a16="http://schemas.microsoft.com/office/drawing/2014/main" id="{4099D8AD-77D4-4D60-9144-F78FF37403D5}"/>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F67FC740-9168-42DC-9B0E-6D3FF3669DA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a:extLst>
            <a:ext uri="{FF2B5EF4-FFF2-40B4-BE49-F238E27FC236}">
              <a16:creationId xmlns:a16="http://schemas.microsoft.com/office/drawing/2014/main" id="{2C16C1ED-285F-4CB1-BEC6-CE3F3BA96EA6}"/>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a:extLst>
            <a:ext uri="{FF2B5EF4-FFF2-40B4-BE49-F238E27FC236}">
              <a16:creationId xmlns:a16="http://schemas.microsoft.com/office/drawing/2014/main" id="{C9FF4075-9BCB-4ED0-8FAC-B061A218244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85344</xdr:rowOff>
    </xdr:from>
    <xdr:to>
      <xdr:col>54</xdr:col>
      <xdr:colOff>189865</xdr:colOff>
      <xdr:row>40</xdr:row>
      <xdr:rowOff>158496</xdr:rowOff>
    </xdr:to>
    <xdr:cxnSp macro="">
      <xdr:nvCxnSpPr>
        <xdr:cNvPr id="110" name="直線コネクタ 109">
          <a:extLst>
            <a:ext uri="{FF2B5EF4-FFF2-40B4-BE49-F238E27FC236}">
              <a16:creationId xmlns:a16="http://schemas.microsoft.com/office/drawing/2014/main" id="{AA61C439-7E1F-41EF-9325-4B81E4520247}"/>
            </a:ext>
          </a:extLst>
        </xdr:cNvPr>
        <xdr:cNvCxnSpPr/>
      </xdr:nvCxnSpPr>
      <xdr:spPr>
        <a:xfrm flipV="1">
          <a:off x="10476865" y="5914644"/>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162323</xdr:rowOff>
    </xdr:from>
    <xdr:ext cx="469744" cy="259045"/>
    <xdr:sp macro="" textlink="">
      <xdr:nvSpPr>
        <xdr:cNvPr id="111" name="【図書館】&#10;一人当たり面積最小値テキスト">
          <a:extLst>
            <a:ext uri="{FF2B5EF4-FFF2-40B4-BE49-F238E27FC236}">
              <a16:creationId xmlns:a16="http://schemas.microsoft.com/office/drawing/2014/main" id="{E7D1BA49-9FAC-417C-9525-A517C97A511A}"/>
            </a:ext>
          </a:extLst>
        </xdr:cNvPr>
        <xdr:cNvSpPr txBox="1"/>
      </xdr:nvSpPr>
      <xdr:spPr>
        <a:xfrm>
          <a:off x="10515600" y="702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158496</xdr:rowOff>
    </xdr:from>
    <xdr:to>
      <xdr:col>55</xdr:col>
      <xdr:colOff>88900</xdr:colOff>
      <xdr:row>40</xdr:row>
      <xdr:rowOff>158496</xdr:rowOff>
    </xdr:to>
    <xdr:cxnSp macro="">
      <xdr:nvCxnSpPr>
        <xdr:cNvPr id="112" name="直線コネクタ 111">
          <a:extLst>
            <a:ext uri="{FF2B5EF4-FFF2-40B4-BE49-F238E27FC236}">
              <a16:creationId xmlns:a16="http://schemas.microsoft.com/office/drawing/2014/main" id="{BDAE7054-7D2B-4633-8E52-F06BF2F17D93}"/>
            </a:ext>
          </a:extLst>
        </xdr:cNvPr>
        <xdr:cNvCxnSpPr/>
      </xdr:nvCxnSpPr>
      <xdr:spPr>
        <a:xfrm>
          <a:off x="10388600" y="701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32021</xdr:rowOff>
    </xdr:from>
    <xdr:ext cx="469744" cy="259045"/>
    <xdr:sp macro="" textlink="">
      <xdr:nvSpPr>
        <xdr:cNvPr id="113" name="【図書館】&#10;一人当たり面積最大値テキスト">
          <a:extLst>
            <a:ext uri="{FF2B5EF4-FFF2-40B4-BE49-F238E27FC236}">
              <a16:creationId xmlns:a16="http://schemas.microsoft.com/office/drawing/2014/main" id="{80303369-FC29-4E25-A0E0-241866787499}"/>
            </a:ext>
          </a:extLst>
        </xdr:cNvPr>
        <xdr:cNvSpPr txBox="1"/>
      </xdr:nvSpPr>
      <xdr:spPr>
        <a:xfrm>
          <a:off x="10515600" y="5689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85344</xdr:rowOff>
    </xdr:from>
    <xdr:to>
      <xdr:col>55</xdr:col>
      <xdr:colOff>88900</xdr:colOff>
      <xdr:row>34</xdr:row>
      <xdr:rowOff>85344</xdr:rowOff>
    </xdr:to>
    <xdr:cxnSp macro="">
      <xdr:nvCxnSpPr>
        <xdr:cNvPr id="114" name="直線コネクタ 113">
          <a:extLst>
            <a:ext uri="{FF2B5EF4-FFF2-40B4-BE49-F238E27FC236}">
              <a16:creationId xmlns:a16="http://schemas.microsoft.com/office/drawing/2014/main" id="{44624D10-D9E6-4203-9DD7-8E0B4060B658}"/>
            </a:ext>
          </a:extLst>
        </xdr:cNvPr>
        <xdr:cNvCxnSpPr/>
      </xdr:nvCxnSpPr>
      <xdr:spPr>
        <a:xfrm>
          <a:off x="10388600" y="591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130573</xdr:rowOff>
    </xdr:from>
    <xdr:ext cx="469744" cy="259045"/>
    <xdr:sp macro="" textlink="">
      <xdr:nvSpPr>
        <xdr:cNvPr id="115" name="【図書館】&#10;一人当たり面積平均値テキスト">
          <a:extLst>
            <a:ext uri="{FF2B5EF4-FFF2-40B4-BE49-F238E27FC236}">
              <a16:creationId xmlns:a16="http://schemas.microsoft.com/office/drawing/2014/main" id="{413CEC7B-2164-46F3-BC4C-04B45A38764D}"/>
            </a:ext>
          </a:extLst>
        </xdr:cNvPr>
        <xdr:cNvSpPr txBox="1"/>
      </xdr:nvSpPr>
      <xdr:spPr>
        <a:xfrm>
          <a:off x="10515600" y="64742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107696</xdr:rowOff>
    </xdr:from>
    <xdr:to>
      <xdr:col>55</xdr:col>
      <xdr:colOff>50800</xdr:colOff>
      <xdr:row>39</xdr:row>
      <xdr:rowOff>37846</xdr:rowOff>
    </xdr:to>
    <xdr:sp macro="" textlink="">
      <xdr:nvSpPr>
        <xdr:cNvPr id="116" name="フローチャート: 判断 115">
          <a:extLst>
            <a:ext uri="{FF2B5EF4-FFF2-40B4-BE49-F238E27FC236}">
              <a16:creationId xmlns:a16="http://schemas.microsoft.com/office/drawing/2014/main" id="{92AAE73A-BF99-41F9-BEEE-BE74763A0ADA}"/>
            </a:ext>
          </a:extLst>
        </xdr:cNvPr>
        <xdr:cNvSpPr/>
      </xdr:nvSpPr>
      <xdr:spPr>
        <a:xfrm>
          <a:off x="10426700" y="662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121412</xdr:rowOff>
    </xdr:from>
    <xdr:to>
      <xdr:col>50</xdr:col>
      <xdr:colOff>165100</xdr:colOff>
      <xdr:row>39</xdr:row>
      <xdr:rowOff>51562</xdr:rowOff>
    </xdr:to>
    <xdr:sp macro="" textlink="">
      <xdr:nvSpPr>
        <xdr:cNvPr id="117" name="フローチャート: 判断 116">
          <a:extLst>
            <a:ext uri="{FF2B5EF4-FFF2-40B4-BE49-F238E27FC236}">
              <a16:creationId xmlns:a16="http://schemas.microsoft.com/office/drawing/2014/main" id="{3D84B683-0144-469D-954D-E0724EF4136B}"/>
            </a:ext>
          </a:extLst>
        </xdr:cNvPr>
        <xdr:cNvSpPr/>
      </xdr:nvSpPr>
      <xdr:spPr>
        <a:xfrm>
          <a:off x="9588500" y="663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153416</xdr:rowOff>
    </xdr:from>
    <xdr:to>
      <xdr:col>46</xdr:col>
      <xdr:colOff>38100</xdr:colOff>
      <xdr:row>39</xdr:row>
      <xdr:rowOff>83566</xdr:rowOff>
    </xdr:to>
    <xdr:sp macro="" textlink="">
      <xdr:nvSpPr>
        <xdr:cNvPr id="118" name="フローチャート: 判断 117">
          <a:extLst>
            <a:ext uri="{FF2B5EF4-FFF2-40B4-BE49-F238E27FC236}">
              <a16:creationId xmlns:a16="http://schemas.microsoft.com/office/drawing/2014/main" id="{81AF0121-07B7-4638-9EB3-ABD941D0A9F2}"/>
            </a:ext>
          </a:extLst>
        </xdr:cNvPr>
        <xdr:cNvSpPr/>
      </xdr:nvSpPr>
      <xdr:spPr>
        <a:xfrm>
          <a:off x="8699500" y="66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135128</xdr:rowOff>
    </xdr:from>
    <xdr:to>
      <xdr:col>41</xdr:col>
      <xdr:colOff>101600</xdr:colOff>
      <xdr:row>39</xdr:row>
      <xdr:rowOff>65278</xdr:rowOff>
    </xdr:to>
    <xdr:sp macro="" textlink="">
      <xdr:nvSpPr>
        <xdr:cNvPr id="119" name="フローチャート: 判断 118">
          <a:extLst>
            <a:ext uri="{FF2B5EF4-FFF2-40B4-BE49-F238E27FC236}">
              <a16:creationId xmlns:a16="http://schemas.microsoft.com/office/drawing/2014/main" id="{36BAC7A1-6FFA-4B6F-8BA0-322667DB6670}"/>
            </a:ext>
          </a:extLst>
        </xdr:cNvPr>
        <xdr:cNvSpPr/>
      </xdr:nvSpPr>
      <xdr:spPr>
        <a:xfrm>
          <a:off x="7810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162560</xdr:rowOff>
    </xdr:from>
    <xdr:to>
      <xdr:col>36</xdr:col>
      <xdr:colOff>165100</xdr:colOff>
      <xdr:row>39</xdr:row>
      <xdr:rowOff>92710</xdr:rowOff>
    </xdr:to>
    <xdr:sp macro="" textlink="">
      <xdr:nvSpPr>
        <xdr:cNvPr id="120" name="フローチャート: 判断 119">
          <a:extLst>
            <a:ext uri="{FF2B5EF4-FFF2-40B4-BE49-F238E27FC236}">
              <a16:creationId xmlns:a16="http://schemas.microsoft.com/office/drawing/2014/main" id="{FB09AF97-AF23-40B9-BB59-86D3C4D4DC05}"/>
            </a:ext>
          </a:extLst>
        </xdr:cNvPr>
        <xdr:cNvSpPr/>
      </xdr:nvSpPr>
      <xdr:spPr>
        <a:xfrm>
          <a:off x="6921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8A3C262C-6E9C-41EE-98D0-1168A75E419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5F14E10B-124E-4392-B7A7-A5E40FCD927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990A3E96-3599-4A49-A843-EA112226CAE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3BF5BFD5-62E0-476E-BF47-982E70BA9C9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324EB69D-2E28-4C11-A92E-347CF320FF4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52832</xdr:rowOff>
    </xdr:from>
    <xdr:to>
      <xdr:col>55</xdr:col>
      <xdr:colOff>50800</xdr:colOff>
      <xdr:row>40</xdr:row>
      <xdr:rowOff>154432</xdr:rowOff>
    </xdr:to>
    <xdr:sp macro="" textlink="">
      <xdr:nvSpPr>
        <xdr:cNvPr id="126" name="楕円 125">
          <a:extLst>
            <a:ext uri="{FF2B5EF4-FFF2-40B4-BE49-F238E27FC236}">
              <a16:creationId xmlns:a16="http://schemas.microsoft.com/office/drawing/2014/main" id="{434152A3-A450-4D53-8FD3-53C7BA4413AC}"/>
            </a:ext>
          </a:extLst>
        </xdr:cNvPr>
        <xdr:cNvSpPr/>
      </xdr:nvSpPr>
      <xdr:spPr>
        <a:xfrm>
          <a:off x="10426700" y="691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139209</xdr:rowOff>
    </xdr:from>
    <xdr:ext cx="469744" cy="259045"/>
    <xdr:sp macro="" textlink="">
      <xdr:nvSpPr>
        <xdr:cNvPr id="127" name="【図書館】&#10;一人当たり面積該当値テキスト">
          <a:extLst>
            <a:ext uri="{FF2B5EF4-FFF2-40B4-BE49-F238E27FC236}">
              <a16:creationId xmlns:a16="http://schemas.microsoft.com/office/drawing/2014/main" id="{EB326E71-9E6E-4F18-ACDB-CB6EE163E19E}"/>
            </a:ext>
          </a:extLst>
        </xdr:cNvPr>
        <xdr:cNvSpPr txBox="1"/>
      </xdr:nvSpPr>
      <xdr:spPr>
        <a:xfrm>
          <a:off x="10515600" y="6825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52832</xdr:rowOff>
    </xdr:from>
    <xdr:to>
      <xdr:col>50</xdr:col>
      <xdr:colOff>165100</xdr:colOff>
      <xdr:row>40</xdr:row>
      <xdr:rowOff>154432</xdr:rowOff>
    </xdr:to>
    <xdr:sp macro="" textlink="">
      <xdr:nvSpPr>
        <xdr:cNvPr id="128" name="楕円 127">
          <a:extLst>
            <a:ext uri="{FF2B5EF4-FFF2-40B4-BE49-F238E27FC236}">
              <a16:creationId xmlns:a16="http://schemas.microsoft.com/office/drawing/2014/main" id="{18699846-CA41-49F6-BB5C-62F1C396F2FD}"/>
            </a:ext>
          </a:extLst>
        </xdr:cNvPr>
        <xdr:cNvSpPr/>
      </xdr:nvSpPr>
      <xdr:spPr>
        <a:xfrm>
          <a:off x="9588500" y="691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103632</xdr:rowOff>
    </xdr:from>
    <xdr:to>
      <xdr:col>55</xdr:col>
      <xdr:colOff>0</xdr:colOff>
      <xdr:row>40</xdr:row>
      <xdr:rowOff>103632</xdr:rowOff>
    </xdr:to>
    <xdr:cxnSp macro="">
      <xdr:nvCxnSpPr>
        <xdr:cNvPr id="129" name="直線コネクタ 128">
          <a:extLst>
            <a:ext uri="{FF2B5EF4-FFF2-40B4-BE49-F238E27FC236}">
              <a16:creationId xmlns:a16="http://schemas.microsoft.com/office/drawing/2014/main" id="{281D3FE4-C9DC-46B4-8CFE-BBD98F4648AC}"/>
            </a:ext>
          </a:extLst>
        </xdr:cNvPr>
        <xdr:cNvCxnSpPr/>
      </xdr:nvCxnSpPr>
      <xdr:spPr>
        <a:xfrm>
          <a:off x="9639300" y="69616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57404</xdr:rowOff>
    </xdr:from>
    <xdr:to>
      <xdr:col>46</xdr:col>
      <xdr:colOff>38100</xdr:colOff>
      <xdr:row>40</xdr:row>
      <xdr:rowOff>159004</xdr:rowOff>
    </xdr:to>
    <xdr:sp macro="" textlink="">
      <xdr:nvSpPr>
        <xdr:cNvPr id="130" name="楕円 129">
          <a:extLst>
            <a:ext uri="{FF2B5EF4-FFF2-40B4-BE49-F238E27FC236}">
              <a16:creationId xmlns:a16="http://schemas.microsoft.com/office/drawing/2014/main" id="{ECA2E4D6-773A-413A-A2CB-8F50902E105A}"/>
            </a:ext>
          </a:extLst>
        </xdr:cNvPr>
        <xdr:cNvSpPr/>
      </xdr:nvSpPr>
      <xdr:spPr>
        <a:xfrm>
          <a:off x="8699500" y="691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103632</xdr:rowOff>
    </xdr:from>
    <xdr:to>
      <xdr:col>50</xdr:col>
      <xdr:colOff>114300</xdr:colOff>
      <xdr:row>40</xdr:row>
      <xdr:rowOff>108204</xdr:rowOff>
    </xdr:to>
    <xdr:cxnSp macro="">
      <xdr:nvCxnSpPr>
        <xdr:cNvPr id="131" name="直線コネクタ 130">
          <a:extLst>
            <a:ext uri="{FF2B5EF4-FFF2-40B4-BE49-F238E27FC236}">
              <a16:creationId xmlns:a16="http://schemas.microsoft.com/office/drawing/2014/main" id="{C6B051C5-3B64-4D76-8122-32C462E5F308}"/>
            </a:ext>
          </a:extLst>
        </xdr:cNvPr>
        <xdr:cNvCxnSpPr/>
      </xdr:nvCxnSpPr>
      <xdr:spPr>
        <a:xfrm flipV="1">
          <a:off x="8750300" y="69616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57404</xdr:rowOff>
    </xdr:from>
    <xdr:to>
      <xdr:col>41</xdr:col>
      <xdr:colOff>101600</xdr:colOff>
      <xdr:row>40</xdr:row>
      <xdr:rowOff>159004</xdr:rowOff>
    </xdr:to>
    <xdr:sp macro="" textlink="">
      <xdr:nvSpPr>
        <xdr:cNvPr id="132" name="楕円 131">
          <a:extLst>
            <a:ext uri="{FF2B5EF4-FFF2-40B4-BE49-F238E27FC236}">
              <a16:creationId xmlns:a16="http://schemas.microsoft.com/office/drawing/2014/main" id="{73EFEDA1-AD43-43FA-AE5C-5D851B841844}"/>
            </a:ext>
          </a:extLst>
        </xdr:cNvPr>
        <xdr:cNvSpPr/>
      </xdr:nvSpPr>
      <xdr:spPr>
        <a:xfrm>
          <a:off x="7810500" y="691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108204</xdr:rowOff>
    </xdr:from>
    <xdr:to>
      <xdr:col>45</xdr:col>
      <xdr:colOff>177800</xdr:colOff>
      <xdr:row>40</xdr:row>
      <xdr:rowOff>108204</xdr:rowOff>
    </xdr:to>
    <xdr:cxnSp macro="">
      <xdr:nvCxnSpPr>
        <xdr:cNvPr id="133" name="直線コネクタ 132">
          <a:extLst>
            <a:ext uri="{FF2B5EF4-FFF2-40B4-BE49-F238E27FC236}">
              <a16:creationId xmlns:a16="http://schemas.microsoft.com/office/drawing/2014/main" id="{CD01DE39-CEC1-44F6-BB54-827AD430F9C7}"/>
            </a:ext>
          </a:extLst>
        </xdr:cNvPr>
        <xdr:cNvCxnSpPr/>
      </xdr:nvCxnSpPr>
      <xdr:spPr>
        <a:xfrm>
          <a:off x="7861300" y="6966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68089</xdr:rowOff>
    </xdr:from>
    <xdr:ext cx="469744" cy="259045"/>
    <xdr:sp macro="" textlink="">
      <xdr:nvSpPr>
        <xdr:cNvPr id="134" name="n_1aveValue【図書館】&#10;一人当たり面積">
          <a:extLst>
            <a:ext uri="{FF2B5EF4-FFF2-40B4-BE49-F238E27FC236}">
              <a16:creationId xmlns:a16="http://schemas.microsoft.com/office/drawing/2014/main" id="{637F0B2B-D744-45BD-8C58-44C0BCD1D4B1}"/>
            </a:ext>
          </a:extLst>
        </xdr:cNvPr>
        <xdr:cNvSpPr txBox="1"/>
      </xdr:nvSpPr>
      <xdr:spPr>
        <a:xfrm>
          <a:off x="9391727" y="641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100093</xdr:rowOff>
    </xdr:from>
    <xdr:ext cx="469744" cy="259045"/>
    <xdr:sp macro="" textlink="">
      <xdr:nvSpPr>
        <xdr:cNvPr id="135" name="n_2aveValue【図書館】&#10;一人当たり面積">
          <a:extLst>
            <a:ext uri="{FF2B5EF4-FFF2-40B4-BE49-F238E27FC236}">
              <a16:creationId xmlns:a16="http://schemas.microsoft.com/office/drawing/2014/main" id="{3F8FA744-9FE6-4BB9-904E-ED624CFEF367}"/>
            </a:ext>
          </a:extLst>
        </xdr:cNvPr>
        <xdr:cNvSpPr txBox="1"/>
      </xdr:nvSpPr>
      <xdr:spPr>
        <a:xfrm>
          <a:off x="8515427" y="644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81805</xdr:rowOff>
    </xdr:from>
    <xdr:ext cx="469744" cy="259045"/>
    <xdr:sp macro="" textlink="">
      <xdr:nvSpPr>
        <xdr:cNvPr id="136" name="n_3aveValue【図書館】&#10;一人当たり面積">
          <a:extLst>
            <a:ext uri="{FF2B5EF4-FFF2-40B4-BE49-F238E27FC236}">
              <a16:creationId xmlns:a16="http://schemas.microsoft.com/office/drawing/2014/main" id="{34EE4EE6-9742-4552-B026-E1D048E704F6}"/>
            </a:ext>
          </a:extLst>
        </xdr:cNvPr>
        <xdr:cNvSpPr txBox="1"/>
      </xdr:nvSpPr>
      <xdr:spPr>
        <a:xfrm>
          <a:off x="76264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109237</xdr:rowOff>
    </xdr:from>
    <xdr:ext cx="469744" cy="259045"/>
    <xdr:sp macro="" textlink="">
      <xdr:nvSpPr>
        <xdr:cNvPr id="137" name="n_4aveValue【図書館】&#10;一人当たり面積">
          <a:extLst>
            <a:ext uri="{FF2B5EF4-FFF2-40B4-BE49-F238E27FC236}">
              <a16:creationId xmlns:a16="http://schemas.microsoft.com/office/drawing/2014/main" id="{110F54EF-0B08-4ABC-ACDE-F6C6FD4525EB}"/>
            </a:ext>
          </a:extLst>
        </xdr:cNvPr>
        <xdr:cNvSpPr txBox="1"/>
      </xdr:nvSpPr>
      <xdr:spPr>
        <a:xfrm>
          <a:off x="6737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145559</xdr:rowOff>
    </xdr:from>
    <xdr:ext cx="469744" cy="259045"/>
    <xdr:sp macro="" textlink="">
      <xdr:nvSpPr>
        <xdr:cNvPr id="138" name="n_1mainValue【図書館】&#10;一人当たり面積">
          <a:extLst>
            <a:ext uri="{FF2B5EF4-FFF2-40B4-BE49-F238E27FC236}">
              <a16:creationId xmlns:a16="http://schemas.microsoft.com/office/drawing/2014/main" id="{9042EEF8-B5BD-4171-9D14-278FFB9347B2}"/>
            </a:ext>
          </a:extLst>
        </xdr:cNvPr>
        <xdr:cNvSpPr txBox="1"/>
      </xdr:nvSpPr>
      <xdr:spPr>
        <a:xfrm>
          <a:off x="9391727" y="700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150131</xdr:rowOff>
    </xdr:from>
    <xdr:ext cx="469744" cy="259045"/>
    <xdr:sp macro="" textlink="">
      <xdr:nvSpPr>
        <xdr:cNvPr id="139" name="n_2mainValue【図書館】&#10;一人当たり面積">
          <a:extLst>
            <a:ext uri="{FF2B5EF4-FFF2-40B4-BE49-F238E27FC236}">
              <a16:creationId xmlns:a16="http://schemas.microsoft.com/office/drawing/2014/main" id="{AC45D0C9-7327-40CC-B890-F51949BA748C}"/>
            </a:ext>
          </a:extLst>
        </xdr:cNvPr>
        <xdr:cNvSpPr txBox="1"/>
      </xdr:nvSpPr>
      <xdr:spPr>
        <a:xfrm>
          <a:off x="8515427" y="700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150131</xdr:rowOff>
    </xdr:from>
    <xdr:ext cx="469744" cy="259045"/>
    <xdr:sp macro="" textlink="">
      <xdr:nvSpPr>
        <xdr:cNvPr id="140" name="n_3mainValue【図書館】&#10;一人当たり面積">
          <a:extLst>
            <a:ext uri="{FF2B5EF4-FFF2-40B4-BE49-F238E27FC236}">
              <a16:creationId xmlns:a16="http://schemas.microsoft.com/office/drawing/2014/main" id="{9EA8A823-A555-4D06-80A8-3ACF7FAC4E49}"/>
            </a:ext>
          </a:extLst>
        </xdr:cNvPr>
        <xdr:cNvSpPr txBox="1"/>
      </xdr:nvSpPr>
      <xdr:spPr>
        <a:xfrm>
          <a:off x="7626427" y="700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84EA8757-768C-42BF-99B5-03DC5A13433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C074EFEA-D206-4D21-A242-E8CCD87A44F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C7CA6AE5-00FD-4A7D-93E8-89CF88361D5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1F676BB2-5548-4875-AE65-36170710192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F2466300-6978-4314-9322-17FCDEF9D87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9B8834BE-A875-4727-BF2D-ECAA4A96F8A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C84C7AC7-921D-4471-A78F-9FC81606362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BAB774A6-25AF-4347-85BB-9177C115A9C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1ECC756A-DB99-4B49-957A-02FDA1CCEA0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614CAB05-6B93-4734-94ED-0049CD7A2C7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id="{449E8F67-57CD-43CA-9173-6695001DA7E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2" name="直線コネクタ 151">
          <a:extLst>
            <a:ext uri="{FF2B5EF4-FFF2-40B4-BE49-F238E27FC236}">
              <a16:creationId xmlns:a16="http://schemas.microsoft.com/office/drawing/2014/main" id="{9A33638C-97F1-45FE-874B-0EB2DB7915BC}"/>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3" name="テキスト ボックス 152">
          <a:extLst>
            <a:ext uri="{FF2B5EF4-FFF2-40B4-BE49-F238E27FC236}">
              <a16:creationId xmlns:a16="http://schemas.microsoft.com/office/drawing/2014/main" id="{B63DA6AB-5829-430D-B98F-F474B467069C}"/>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4" name="直線コネクタ 153">
          <a:extLst>
            <a:ext uri="{FF2B5EF4-FFF2-40B4-BE49-F238E27FC236}">
              <a16:creationId xmlns:a16="http://schemas.microsoft.com/office/drawing/2014/main" id="{755D3269-3309-4133-A624-6FE9DA03B68B}"/>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5" name="テキスト ボックス 154">
          <a:extLst>
            <a:ext uri="{FF2B5EF4-FFF2-40B4-BE49-F238E27FC236}">
              <a16:creationId xmlns:a16="http://schemas.microsoft.com/office/drawing/2014/main" id="{0D2F346B-17B3-4ADE-B3BC-15B0A016FAC2}"/>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6" name="直線コネクタ 155">
          <a:extLst>
            <a:ext uri="{FF2B5EF4-FFF2-40B4-BE49-F238E27FC236}">
              <a16:creationId xmlns:a16="http://schemas.microsoft.com/office/drawing/2014/main" id="{34A6B8AE-9DEC-4871-9CE7-0A73605064A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7" name="テキスト ボックス 156">
          <a:extLst>
            <a:ext uri="{FF2B5EF4-FFF2-40B4-BE49-F238E27FC236}">
              <a16:creationId xmlns:a16="http://schemas.microsoft.com/office/drawing/2014/main" id="{A75F1360-8AAF-41BF-9FB8-31197AA555C5}"/>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8" name="直線コネクタ 157">
          <a:extLst>
            <a:ext uri="{FF2B5EF4-FFF2-40B4-BE49-F238E27FC236}">
              <a16:creationId xmlns:a16="http://schemas.microsoft.com/office/drawing/2014/main" id="{237AFDC8-0FAE-4823-837A-A89E692D15F6}"/>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9" name="テキスト ボックス 158">
          <a:extLst>
            <a:ext uri="{FF2B5EF4-FFF2-40B4-BE49-F238E27FC236}">
              <a16:creationId xmlns:a16="http://schemas.microsoft.com/office/drawing/2014/main" id="{21D6D075-21BD-44F1-B3D2-3C9A0D19059F}"/>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0" name="直線コネクタ 159">
          <a:extLst>
            <a:ext uri="{FF2B5EF4-FFF2-40B4-BE49-F238E27FC236}">
              <a16:creationId xmlns:a16="http://schemas.microsoft.com/office/drawing/2014/main" id="{FE908553-E5CC-47D2-A51E-2925BD70404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1" name="テキスト ボックス 160">
          <a:extLst>
            <a:ext uri="{FF2B5EF4-FFF2-40B4-BE49-F238E27FC236}">
              <a16:creationId xmlns:a16="http://schemas.microsoft.com/office/drawing/2014/main" id="{46B9D3DF-30B4-4261-8C6F-1F0B0DCF473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2" name="直線コネクタ 161">
          <a:extLst>
            <a:ext uri="{FF2B5EF4-FFF2-40B4-BE49-F238E27FC236}">
              <a16:creationId xmlns:a16="http://schemas.microsoft.com/office/drawing/2014/main" id="{3068D13B-A74A-4C77-A544-962828F1F402}"/>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3" name="テキスト ボックス 162">
          <a:extLst>
            <a:ext uri="{FF2B5EF4-FFF2-40B4-BE49-F238E27FC236}">
              <a16:creationId xmlns:a16="http://schemas.microsoft.com/office/drawing/2014/main" id="{3F1B5C30-19D5-46AE-8EFF-B564DB277F64}"/>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a:extLst>
            <a:ext uri="{FF2B5EF4-FFF2-40B4-BE49-F238E27FC236}">
              <a16:creationId xmlns:a16="http://schemas.microsoft.com/office/drawing/2014/main" id="{8D487679-C834-48FC-8DFE-EDFB16563B8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5" name="【体育館・プール】&#10;有形固定資産減価償却率グラフ枠">
          <a:extLst>
            <a:ext uri="{FF2B5EF4-FFF2-40B4-BE49-F238E27FC236}">
              <a16:creationId xmlns:a16="http://schemas.microsoft.com/office/drawing/2014/main" id="{25FE2F6E-26B4-4F29-954E-E5FCF0CAF33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148590</xdr:rowOff>
    </xdr:from>
    <xdr:to>
      <xdr:col>24</xdr:col>
      <xdr:colOff>62865</xdr:colOff>
      <xdr:row>64</xdr:row>
      <xdr:rowOff>130628</xdr:rowOff>
    </xdr:to>
    <xdr:cxnSp macro="">
      <xdr:nvCxnSpPr>
        <xdr:cNvPr id="166" name="直線コネクタ 165">
          <a:extLst>
            <a:ext uri="{FF2B5EF4-FFF2-40B4-BE49-F238E27FC236}">
              <a16:creationId xmlns:a16="http://schemas.microsoft.com/office/drawing/2014/main" id="{7C1C4A35-E40A-4768-96F1-C42A4B32F3C6}"/>
            </a:ext>
          </a:extLst>
        </xdr:cNvPr>
        <xdr:cNvCxnSpPr/>
      </xdr:nvCxnSpPr>
      <xdr:spPr>
        <a:xfrm flipV="1">
          <a:off x="4634865" y="9749790"/>
          <a:ext cx="0" cy="1353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7" name="【体育館・プール】&#10;有形固定資産減価償却率最小値テキスト">
          <a:extLst>
            <a:ext uri="{FF2B5EF4-FFF2-40B4-BE49-F238E27FC236}">
              <a16:creationId xmlns:a16="http://schemas.microsoft.com/office/drawing/2014/main" id="{772B4661-08B9-4C87-BDFF-69D9B1D23A9E}"/>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8" name="直線コネクタ 167">
          <a:extLst>
            <a:ext uri="{FF2B5EF4-FFF2-40B4-BE49-F238E27FC236}">
              <a16:creationId xmlns:a16="http://schemas.microsoft.com/office/drawing/2014/main" id="{15558C57-E358-4A81-9E84-1EA96B49BB4D}"/>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95267</xdr:rowOff>
    </xdr:from>
    <xdr:ext cx="405111" cy="259045"/>
    <xdr:sp macro="" textlink="">
      <xdr:nvSpPr>
        <xdr:cNvPr id="169" name="【体育館・プール】&#10;有形固定資産減価償却率最大値テキスト">
          <a:extLst>
            <a:ext uri="{FF2B5EF4-FFF2-40B4-BE49-F238E27FC236}">
              <a16:creationId xmlns:a16="http://schemas.microsoft.com/office/drawing/2014/main" id="{467D2A5D-D142-45D1-9E7D-5B04FFA4BA1F}"/>
            </a:ext>
          </a:extLst>
        </xdr:cNvPr>
        <xdr:cNvSpPr txBox="1"/>
      </xdr:nvSpPr>
      <xdr:spPr>
        <a:xfrm>
          <a:off x="4673600" y="952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148590</xdr:rowOff>
    </xdr:from>
    <xdr:to>
      <xdr:col>24</xdr:col>
      <xdr:colOff>152400</xdr:colOff>
      <xdr:row>56</xdr:row>
      <xdr:rowOff>148590</xdr:rowOff>
    </xdr:to>
    <xdr:cxnSp macro="">
      <xdr:nvCxnSpPr>
        <xdr:cNvPr id="170" name="直線コネクタ 169">
          <a:extLst>
            <a:ext uri="{FF2B5EF4-FFF2-40B4-BE49-F238E27FC236}">
              <a16:creationId xmlns:a16="http://schemas.microsoft.com/office/drawing/2014/main" id="{8900B95C-353E-44C4-B982-2D87141CBF41}"/>
            </a:ext>
          </a:extLst>
        </xdr:cNvPr>
        <xdr:cNvCxnSpPr/>
      </xdr:nvCxnSpPr>
      <xdr:spPr>
        <a:xfrm>
          <a:off x="4546600" y="974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90912</xdr:rowOff>
    </xdr:from>
    <xdr:ext cx="405111" cy="259045"/>
    <xdr:sp macro="" textlink="">
      <xdr:nvSpPr>
        <xdr:cNvPr id="171" name="【体育館・プール】&#10;有形固定資産減価償却率平均値テキスト">
          <a:extLst>
            <a:ext uri="{FF2B5EF4-FFF2-40B4-BE49-F238E27FC236}">
              <a16:creationId xmlns:a16="http://schemas.microsoft.com/office/drawing/2014/main" id="{5718502A-C003-4E2B-B250-33CC6309E0C5}"/>
            </a:ext>
          </a:extLst>
        </xdr:cNvPr>
        <xdr:cNvSpPr txBox="1"/>
      </xdr:nvSpPr>
      <xdr:spPr>
        <a:xfrm>
          <a:off x="4673600" y="105493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112485</xdr:rowOff>
    </xdr:from>
    <xdr:to>
      <xdr:col>24</xdr:col>
      <xdr:colOff>114300</xdr:colOff>
      <xdr:row>62</xdr:row>
      <xdr:rowOff>42635</xdr:rowOff>
    </xdr:to>
    <xdr:sp macro="" textlink="">
      <xdr:nvSpPr>
        <xdr:cNvPr id="172" name="フローチャート: 判断 171">
          <a:extLst>
            <a:ext uri="{FF2B5EF4-FFF2-40B4-BE49-F238E27FC236}">
              <a16:creationId xmlns:a16="http://schemas.microsoft.com/office/drawing/2014/main" id="{2CC6A627-5894-46CB-9F85-8ADDD7A2BD86}"/>
            </a:ext>
          </a:extLst>
        </xdr:cNvPr>
        <xdr:cNvSpPr/>
      </xdr:nvSpPr>
      <xdr:spPr>
        <a:xfrm>
          <a:off x="4584700" y="1057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45538</xdr:rowOff>
    </xdr:from>
    <xdr:to>
      <xdr:col>20</xdr:col>
      <xdr:colOff>38100</xdr:colOff>
      <xdr:row>61</xdr:row>
      <xdr:rowOff>147138</xdr:rowOff>
    </xdr:to>
    <xdr:sp macro="" textlink="">
      <xdr:nvSpPr>
        <xdr:cNvPr id="173" name="フローチャート: 判断 172">
          <a:extLst>
            <a:ext uri="{FF2B5EF4-FFF2-40B4-BE49-F238E27FC236}">
              <a16:creationId xmlns:a16="http://schemas.microsoft.com/office/drawing/2014/main" id="{A24A1A23-7F43-45DE-BE5F-B45E37C4FB6A}"/>
            </a:ext>
          </a:extLst>
        </xdr:cNvPr>
        <xdr:cNvSpPr/>
      </xdr:nvSpPr>
      <xdr:spPr>
        <a:xfrm>
          <a:off x="3746500" y="105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123916</xdr:rowOff>
    </xdr:from>
    <xdr:to>
      <xdr:col>15</xdr:col>
      <xdr:colOff>101600</xdr:colOff>
      <xdr:row>62</xdr:row>
      <xdr:rowOff>54066</xdr:rowOff>
    </xdr:to>
    <xdr:sp macro="" textlink="">
      <xdr:nvSpPr>
        <xdr:cNvPr id="174" name="フローチャート: 判断 173">
          <a:extLst>
            <a:ext uri="{FF2B5EF4-FFF2-40B4-BE49-F238E27FC236}">
              <a16:creationId xmlns:a16="http://schemas.microsoft.com/office/drawing/2014/main" id="{BF270E74-E1DC-4625-B263-83C212C37498}"/>
            </a:ext>
          </a:extLst>
        </xdr:cNvPr>
        <xdr:cNvSpPr/>
      </xdr:nvSpPr>
      <xdr:spPr>
        <a:xfrm>
          <a:off x="2857500" y="1058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109220</xdr:rowOff>
    </xdr:from>
    <xdr:to>
      <xdr:col>10</xdr:col>
      <xdr:colOff>165100</xdr:colOff>
      <xdr:row>62</xdr:row>
      <xdr:rowOff>39370</xdr:rowOff>
    </xdr:to>
    <xdr:sp macro="" textlink="">
      <xdr:nvSpPr>
        <xdr:cNvPr id="175" name="フローチャート: 判断 174">
          <a:extLst>
            <a:ext uri="{FF2B5EF4-FFF2-40B4-BE49-F238E27FC236}">
              <a16:creationId xmlns:a16="http://schemas.microsoft.com/office/drawing/2014/main" id="{D56A3FBD-91ED-47DC-8E4E-D59D2F53F993}"/>
            </a:ext>
          </a:extLst>
        </xdr:cNvPr>
        <xdr:cNvSpPr/>
      </xdr:nvSpPr>
      <xdr:spPr>
        <a:xfrm>
          <a:off x="1968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22678</xdr:rowOff>
    </xdr:from>
    <xdr:to>
      <xdr:col>6</xdr:col>
      <xdr:colOff>38100</xdr:colOff>
      <xdr:row>61</xdr:row>
      <xdr:rowOff>124278</xdr:rowOff>
    </xdr:to>
    <xdr:sp macro="" textlink="">
      <xdr:nvSpPr>
        <xdr:cNvPr id="176" name="フローチャート: 判断 175">
          <a:extLst>
            <a:ext uri="{FF2B5EF4-FFF2-40B4-BE49-F238E27FC236}">
              <a16:creationId xmlns:a16="http://schemas.microsoft.com/office/drawing/2014/main" id="{F8ED3DF2-9313-4D80-9684-D1F00CAC2C64}"/>
            </a:ext>
          </a:extLst>
        </xdr:cNvPr>
        <xdr:cNvSpPr/>
      </xdr:nvSpPr>
      <xdr:spPr>
        <a:xfrm>
          <a:off x="1079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FB94D26E-B1B2-423C-A8B7-0A365C027D4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2ED496F-D638-450B-BC70-A5C6E875A6C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49396561-12ED-41D2-888E-F7A99A8E865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5A44DE7C-A4B1-4C7A-9B1A-DA48AA988E6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F0561F7C-0D1C-4835-AAC1-33B4C17D29F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97790</xdr:rowOff>
    </xdr:from>
    <xdr:to>
      <xdr:col>24</xdr:col>
      <xdr:colOff>114300</xdr:colOff>
      <xdr:row>57</xdr:row>
      <xdr:rowOff>27940</xdr:rowOff>
    </xdr:to>
    <xdr:sp macro="" textlink="">
      <xdr:nvSpPr>
        <xdr:cNvPr id="182" name="楕円 181">
          <a:extLst>
            <a:ext uri="{FF2B5EF4-FFF2-40B4-BE49-F238E27FC236}">
              <a16:creationId xmlns:a16="http://schemas.microsoft.com/office/drawing/2014/main" id="{C078A456-A774-4BA9-9BB0-F7DDD19878A8}"/>
            </a:ext>
          </a:extLst>
        </xdr:cNvPr>
        <xdr:cNvSpPr/>
      </xdr:nvSpPr>
      <xdr:spPr>
        <a:xfrm>
          <a:off x="4584700" y="969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50817</xdr:rowOff>
    </xdr:from>
    <xdr:ext cx="405111" cy="259045"/>
    <xdr:sp macro="" textlink="">
      <xdr:nvSpPr>
        <xdr:cNvPr id="183" name="【体育館・プール】&#10;有形固定資産減価償却率該当値テキスト">
          <a:extLst>
            <a:ext uri="{FF2B5EF4-FFF2-40B4-BE49-F238E27FC236}">
              <a16:creationId xmlns:a16="http://schemas.microsoft.com/office/drawing/2014/main" id="{D4DF5D93-3C09-4DD3-A517-24707D27AA60}"/>
            </a:ext>
          </a:extLst>
        </xdr:cNvPr>
        <xdr:cNvSpPr txBox="1"/>
      </xdr:nvSpPr>
      <xdr:spPr>
        <a:xfrm>
          <a:off x="4673600" y="9652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163104</xdr:rowOff>
    </xdr:from>
    <xdr:to>
      <xdr:col>20</xdr:col>
      <xdr:colOff>38100</xdr:colOff>
      <xdr:row>56</xdr:row>
      <xdr:rowOff>93254</xdr:rowOff>
    </xdr:to>
    <xdr:sp macro="" textlink="">
      <xdr:nvSpPr>
        <xdr:cNvPr id="184" name="楕円 183">
          <a:extLst>
            <a:ext uri="{FF2B5EF4-FFF2-40B4-BE49-F238E27FC236}">
              <a16:creationId xmlns:a16="http://schemas.microsoft.com/office/drawing/2014/main" id="{CA33E4C4-4614-4B92-BB5D-136DD85B70AA}"/>
            </a:ext>
          </a:extLst>
        </xdr:cNvPr>
        <xdr:cNvSpPr/>
      </xdr:nvSpPr>
      <xdr:spPr>
        <a:xfrm>
          <a:off x="3746500" y="959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42454</xdr:rowOff>
    </xdr:from>
    <xdr:to>
      <xdr:col>24</xdr:col>
      <xdr:colOff>63500</xdr:colOff>
      <xdr:row>56</xdr:row>
      <xdr:rowOff>148590</xdr:rowOff>
    </xdr:to>
    <xdr:cxnSp macro="">
      <xdr:nvCxnSpPr>
        <xdr:cNvPr id="185" name="直線コネクタ 184">
          <a:extLst>
            <a:ext uri="{FF2B5EF4-FFF2-40B4-BE49-F238E27FC236}">
              <a16:creationId xmlns:a16="http://schemas.microsoft.com/office/drawing/2014/main" id="{3480BB04-593F-4869-9D6D-2B2BB929D324}"/>
            </a:ext>
          </a:extLst>
        </xdr:cNvPr>
        <xdr:cNvCxnSpPr/>
      </xdr:nvCxnSpPr>
      <xdr:spPr>
        <a:xfrm>
          <a:off x="3797300" y="9643654"/>
          <a:ext cx="838200" cy="10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153307</xdr:rowOff>
    </xdr:from>
    <xdr:to>
      <xdr:col>15</xdr:col>
      <xdr:colOff>101600</xdr:colOff>
      <xdr:row>60</xdr:row>
      <xdr:rowOff>83457</xdr:rowOff>
    </xdr:to>
    <xdr:sp macro="" textlink="">
      <xdr:nvSpPr>
        <xdr:cNvPr id="186" name="楕円 185">
          <a:extLst>
            <a:ext uri="{FF2B5EF4-FFF2-40B4-BE49-F238E27FC236}">
              <a16:creationId xmlns:a16="http://schemas.microsoft.com/office/drawing/2014/main" id="{0E497CFE-C01F-4BFD-B7C8-D953EE16FF0B}"/>
            </a:ext>
          </a:extLst>
        </xdr:cNvPr>
        <xdr:cNvSpPr/>
      </xdr:nvSpPr>
      <xdr:spPr>
        <a:xfrm>
          <a:off x="2857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42454</xdr:rowOff>
    </xdr:from>
    <xdr:to>
      <xdr:col>19</xdr:col>
      <xdr:colOff>177800</xdr:colOff>
      <xdr:row>60</xdr:row>
      <xdr:rowOff>32657</xdr:rowOff>
    </xdr:to>
    <xdr:cxnSp macro="">
      <xdr:nvCxnSpPr>
        <xdr:cNvPr id="187" name="直線コネクタ 186">
          <a:extLst>
            <a:ext uri="{FF2B5EF4-FFF2-40B4-BE49-F238E27FC236}">
              <a16:creationId xmlns:a16="http://schemas.microsoft.com/office/drawing/2014/main" id="{7D3D9806-D8C3-48A2-B0BD-ACF2FD471868}"/>
            </a:ext>
          </a:extLst>
        </xdr:cNvPr>
        <xdr:cNvCxnSpPr/>
      </xdr:nvCxnSpPr>
      <xdr:spPr>
        <a:xfrm flipV="1">
          <a:off x="2908300" y="9643654"/>
          <a:ext cx="889000" cy="67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125549</xdr:rowOff>
    </xdr:from>
    <xdr:to>
      <xdr:col>10</xdr:col>
      <xdr:colOff>165100</xdr:colOff>
      <xdr:row>60</xdr:row>
      <xdr:rowOff>55699</xdr:rowOff>
    </xdr:to>
    <xdr:sp macro="" textlink="">
      <xdr:nvSpPr>
        <xdr:cNvPr id="188" name="楕円 187">
          <a:extLst>
            <a:ext uri="{FF2B5EF4-FFF2-40B4-BE49-F238E27FC236}">
              <a16:creationId xmlns:a16="http://schemas.microsoft.com/office/drawing/2014/main" id="{6DBDE22B-1164-4241-A34C-ACAF81EF31CE}"/>
            </a:ext>
          </a:extLst>
        </xdr:cNvPr>
        <xdr:cNvSpPr/>
      </xdr:nvSpPr>
      <xdr:spPr>
        <a:xfrm>
          <a:off x="1968500" y="1024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4899</xdr:rowOff>
    </xdr:from>
    <xdr:to>
      <xdr:col>15</xdr:col>
      <xdr:colOff>50800</xdr:colOff>
      <xdr:row>60</xdr:row>
      <xdr:rowOff>32657</xdr:rowOff>
    </xdr:to>
    <xdr:cxnSp macro="">
      <xdr:nvCxnSpPr>
        <xdr:cNvPr id="189" name="直線コネクタ 188">
          <a:extLst>
            <a:ext uri="{FF2B5EF4-FFF2-40B4-BE49-F238E27FC236}">
              <a16:creationId xmlns:a16="http://schemas.microsoft.com/office/drawing/2014/main" id="{C3DB0087-DF2E-4505-B245-014D2DAD91CF}"/>
            </a:ext>
          </a:extLst>
        </xdr:cNvPr>
        <xdr:cNvCxnSpPr/>
      </xdr:nvCxnSpPr>
      <xdr:spPr>
        <a:xfrm>
          <a:off x="2019300" y="1029189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138265</xdr:rowOff>
    </xdr:from>
    <xdr:ext cx="405111" cy="259045"/>
    <xdr:sp macro="" textlink="">
      <xdr:nvSpPr>
        <xdr:cNvPr id="190" name="n_1aveValue【体育館・プール】&#10;有形固定資産減価償却率">
          <a:extLst>
            <a:ext uri="{FF2B5EF4-FFF2-40B4-BE49-F238E27FC236}">
              <a16:creationId xmlns:a16="http://schemas.microsoft.com/office/drawing/2014/main" id="{2F355289-7A1B-4B37-A516-5C7A167CDB26}"/>
            </a:ext>
          </a:extLst>
        </xdr:cNvPr>
        <xdr:cNvSpPr txBox="1"/>
      </xdr:nvSpPr>
      <xdr:spPr>
        <a:xfrm>
          <a:off x="3582044" y="1059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45193</xdr:rowOff>
    </xdr:from>
    <xdr:ext cx="405111" cy="259045"/>
    <xdr:sp macro="" textlink="">
      <xdr:nvSpPr>
        <xdr:cNvPr id="191" name="n_2aveValue【体育館・プール】&#10;有形固定資産減価償却率">
          <a:extLst>
            <a:ext uri="{FF2B5EF4-FFF2-40B4-BE49-F238E27FC236}">
              <a16:creationId xmlns:a16="http://schemas.microsoft.com/office/drawing/2014/main" id="{51E63A9B-CBCD-4C05-946B-D4F8BC932421}"/>
            </a:ext>
          </a:extLst>
        </xdr:cNvPr>
        <xdr:cNvSpPr txBox="1"/>
      </xdr:nvSpPr>
      <xdr:spPr>
        <a:xfrm>
          <a:off x="2705744" y="1067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30497</xdr:rowOff>
    </xdr:from>
    <xdr:ext cx="405111" cy="259045"/>
    <xdr:sp macro="" textlink="">
      <xdr:nvSpPr>
        <xdr:cNvPr id="192" name="n_3aveValue【体育館・プール】&#10;有形固定資産減価償却率">
          <a:extLst>
            <a:ext uri="{FF2B5EF4-FFF2-40B4-BE49-F238E27FC236}">
              <a16:creationId xmlns:a16="http://schemas.microsoft.com/office/drawing/2014/main" id="{4850A4E6-5C42-4819-8023-D8652939AE3D}"/>
            </a:ext>
          </a:extLst>
        </xdr:cNvPr>
        <xdr:cNvSpPr txBox="1"/>
      </xdr:nvSpPr>
      <xdr:spPr>
        <a:xfrm>
          <a:off x="18167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140805</xdr:rowOff>
    </xdr:from>
    <xdr:ext cx="405111" cy="259045"/>
    <xdr:sp macro="" textlink="">
      <xdr:nvSpPr>
        <xdr:cNvPr id="193" name="n_4aveValue【体育館・プール】&#10;有形固定資産減価償却率">
          <a:extLst>
            <a:ext uri="{FF2B5EF4-FFF2-40B4-BE49-F238E27FC236}">
              <a16:creationId xmlns:a16="http://schemas.microsoft.com/office/drawing/2014/main" id="{07231D29-AE64-41BD-958E-72882B75382D}"/>
            </a:ext>
          </a:extLst>
        </xdr:cNvPr>
        <xdr:cNvSpPr txBox="1"/>
      </xdr:nvSpPr>
      <xdr:spPr>
        <a:xfrm>
          <a:off x="927744" y="1025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109781</xdr:rowOff>
    </xdr:from>
    <xdr:ext cx="405111" cy="259045"/>
    <xdr:sp macro="" textlink="">
      <xdr:nvSpPr>
        <xdr:cNvPr id="194" name="n_1mainValue【体育館・プール】&#10;有形固定資産減価償却率">
          <a:extLst>
            <a:ext uri="{FF2B5EF4-FFF2-40B4-BE49-F238E27FC236}">
              <a16:creationId xmlns:a16="http://schemas.microsoft.com/office/drawing/2014/main" id="{1722B757-6B94-44E3-A9C5-5601D6245C17}"/>
            </a:ext>
          </a:extLst>
        </xdr:cNvPr>
        <xdr:cNvSpPr txBox="1"/>
      </xdr:nvSpPr>
      <xdr:spPr>
        <a:xfrm>
          <a:off x="3582044" y="9368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99984</xdr:rowOff>
    </xdr:from>
    <xdr:ext cx="405111" cy="259045"/>
    <xdr:sp macro="" textlink="">
      <xdr:nvSpPr>
        <xdr:cNvPr id="195" name="n_2mainValue【体育館・プール】&#10;有形固定資産減価償却率">
          <a:extLst>
            <a:ext uri="{FF2B5EF4-FFF2-40B4-BE49-F238E27FC236}">
              <a16:creationId xmlns:a16="http://schemas.microsoft.com/office/drawing/2014/main" id="{FC48F3B1-FC9F-4CC4-98E4-4B6E55CC94C0}"/>
            </a:ext>
          </a:extLst>
        </xdr:cNvPr>
        <xdr:cNvSpPr txBox="1"/>
      </xdr:nvSpPr>
      <xdr:spPr>
        <a:xfrm>
          <a:off x="2705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72226</xdr:rowOff>
    </xdr:from>
    <xdr:ext cx="405111" cy="259045"/>
    <xdr:sp macro="" textlink="">
      <xdr:nvSpPr>
        <xdr:cNvPr id="196" name="n_3mainValue【体育館・プール】&#10;有形固定資産減価償却率">
          <a:extLst>
            <a:ext uri="{FF2B5EF4-FFF2-40B4-BE49-F238E27FC236}">
              <a16:creationId xmlns:a16="http://schemas.microsoft.com/office/drawing/2014/main" id="{DEFEC49F-C80F-413A-8035-BEABD94C862F}"/>
            </a:ext>
          </a:extLst>
        </xdr:cNvPr>
        <xdr:cNvSpPr txBox="1"/>
      </xdr:nvSpPr>
      <xdr:spPr>
        <a:xfrm>
          <a:off x="1816744" y="1001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a:extLst>
            <a:ext uri="{FF2B5EF4-FFF2-40B4-BE49-F238E27FC236}">
              <a16:creationId xmlns:a16="http://schemas.microsoft.com/office/drawing/2014/main" id="{EDA108AD-BDF7-4BA4-A35C-CC7541F72AB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a:extLst>
            <a:ext uri="{FF2B5EF4-FFF2-40B4-BE49-F238E27FC236}">
              <a16:creationId xmlns:a16="http://schemas.microsoft.com/office/drawing/2014/main" id="{AE659F59-CCFD-4234-A506-4D797773F92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a:extLst>
            <a:ext uri="{FF2B5EF4-FFF2-40B4-BE49-F238E27FC236}">
              <a16:creationId xmlns:a16="http://schemas.microsoft.com/office/drawing/2014/main" id="{CEC427D2-66C2-40B5-815A-69C29BE4298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a:extLst>
            <a:ext uri="{FF2B5EF4-FFF2-40B4-BE49-F238E27FC236}">
              <a16:creationId xmlns:a16="http://schemas.microsoft.com/office/drawing/2014/main" id="{C010088E-AC4E-4C4C-9C89-9934FFF5CD5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a:extLst>
            <a:ext uri="{FF2B5EF4-FFF2-40B4-BE49-F238E27FC236}">
              <a16:creationId xmlns:a16="http://schemas.microsoft.com/office/drawing/2014/main" id="{AE717CFB-F31B-4EFB-B7EB-3AC5D99DE99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a:extLst>
            <a:ext uri="{FF2B5EF4-FFF2-40B4-BE49-F238E27FC236}">
              <a16:creationId xmlns:a16="http://schemas.microsoft.com/office/drawing/2014/main" id="{DCCD3EB6-A531-4082-BD21-421F6550129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a:extLst>
            <a:ext uri="{FF2B5EF4-FFF2-40B4-BE49-F238E27FC236}">
              <a16:creationId xmlns:a16="http://schemas.microsoft.com/office/drawing/2014/main" id="{D26B4E59-3269-4199-994C-9C339D763A5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a:extLst>
            <a:ext uri="{FF2B5EF4-FFF2-40B4-BE49-F238E27FC236}">
              <a16:creationId xmlns:a16="http://schemas.microsoft.com/office/drawing/2014/main" id="{FD67D203-159A-45D6-8585-1EA4577EE9D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a:extLst>
            <a:ext uri="{FF2B5EF4-FFF2-40B4-BE49-F238E27FC236}">
              <a16:creationId xmlns:a16="http://schemas.microsoft.com/office/drawing/2014/main" id="{F53DBF8A-60FE-44B6-A73E-E1FFAF50380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a:extLst>
            <a:ext uri="{FF2B5EF4-FFF2-40B4-BE49-F238E27FC236}">
              <a16:creationId xmlns:a16="http://schemas.microsoft.com/office/drawing/2014/main" id="{9D67F8F3-4CA1-4708-A8AE-6A5BD1F3370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07" name="直線コネクタ 206">
          <a:extLst>
            <a:ext uri="{FF2B5EF4-FFF2-40B4-BE49-F238E27FC236}">
              <a16:creationId xmlns:a16="http://schemas.microsoft.com/office/drawing/2014/main" id="{4F209274-8B9B-43E2-A911-D4EFE0E542C7}"/>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08" name="テキスト ボックス 207">
          <a:extLst>
            <a:ext uri="{FF2B5EF4-FFF2-40B4-BE49-F238E27FC236}">
              <a16:creationId xmlns:a16="http://schemas.microsoft.com/office/drawing/2014/main" id="{D63325D4-FBE5-49E0-AA5A-619B7F2D025F}"/>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9" name="直線コネクタ 208">
          <a:extLst>
            <a:ext uri="{FF2B5EF4-FFF2-40B4-BE49-F238E27FC236}">
              <a16:creationId xmlns:a16="http://schemas.microsoft.com/office/drawing/2014/main" id="{52FEB16B-86A9-462A-82EE-5BDD0AAE3B1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0" name="テキスト ボックス 209">
          <a:extLst>
            <a:ext uri="{FF2B5EF4-FFF2-40B4-BE49-F238E27FC236}">
              <a16:creationId xmlns:a16="http://schemas.microsoft.com/office/drawing/2014/main" id="{1131A4A9-8270-472F-BC8E-E66A863C118A}"/>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1" name="直線コネクタ 210">
          <a:extLst>
            <a:ext uri="{FF2B5EF4-FFF2-40B4-BE49-F238E27FC236}">
              <a16:creationId xmlns:a16="http://schemas.microsoft.com/office/drawing/2014/main" id="{EA09C0A6-AB49-4935-8914-B4DBD9C49B6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12" name="テキスト ボックス 211">
          <a:extLst>
            <a:ext uri="{FF2B5EF4-FFF2-40B4-BE49-F238E27FC236}">
              <a16:creationId xmlns:a16="http://schemas.microsoft.com/office/drawing/2014/main" id="{3986EE54-18C0-417B-B503-2D736F59CC67}"/>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5BCADD56-E917-4E92-85AE-F3938DF4688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a:extLst>
            <a:ext uri="{FF2B5EF4-FFF2-40B4-BE49-F238E27FC236}">
              <a16:creationId xmlns:a16="http://schemas.microsoft.com/office/drawing/2014/main" id="{55FE8FD7-CED6-41D9-97E0-3A8B85BA6FBB}"/>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a:extLst>
            <a:ext uri="{FF2B5EF4-FFF2-40B4-BE49-F238E27FC236}">
              <a16:creationId xmlns:a16="http://schemas.microsoft.com/office/drawing/2014/main" id="{9C034AB0-7C16-439C-8933-4173B77EFC0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80581</xdr:rowOff>
    </xdr:from>
    <xdr:to>
      <xdr:col>54</xdr:col>
      <xdr:colOff>189865</xdr:colOff>
      <xdr:row>63</xdr:row>
      <xdr:rowOff>55435</xdr:rowOff>
    </xdr:to>
    <xdr:cxnSp macro="">
      <xdr:nvCxnSpPr>
        <xdr:cNvPr id="216" name="直線コネクタ 215">
          <a:extLst>
            <a:ext uri="{FF2B5EF4-FFF2-40B4-BE49-F238E27FC236}">
              <a16:creationId xmlns:a16="http://schemas.microsoft.com/office/drawing/2014/main" id="{83A3441D-CF0D-4DF4-A5C4-A929AD025DF2}"/>
            </a:ext>
          </a:extLst>
        </xdr:cNvPr>
        <xdr:cNvCxnSpPr/>
      </xdr:nvCxnSpPr>
      <xdr:spPr>
        <a:xfrm flipV="1">
          <a:off x="10476865" y="9681781"/>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59262</xdr:rowOff>
    </xdr:from>
    <xdr:ext cx="469744" cy="259045"/>
    <xdr:sp macro="" textlink="">
      <xdr:nvSpPr>
        <xdr:cNvPr id="217" name="【体育館・プール】&#10;一人当たり面積最小値テキスト">
          <a:extLst>
            <a:ext uri="{FF2B5EF4-FFF2-40B4-BE49-F238E27FC236}">
              <a16:creationId xmlns:a16="http://schemas.microsoft.com/office/drawing/2014/main" id="{BF1BF7B1-28AF-4BCB-AB50-E8A6FDB62087}"/>
            </a:ext>
          </a:extLst>
        </xdr:cNvPr>
        <xdr:cNvSpPr txBox="1"/>
      </xdr:nvSpPr>
      <xdr:spPr>
        <a:xfrm>
          <a:off x="10515600" y="108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55435</xdr:rowOff>
    </xdr:from>
    <xdr:to>
      <xdr:col>55</xdr:col>
      <xdr:colOff>88900</xdr:colOff>
      <xdr:row>63</xdr:row>
      <xdr:rowOff>55435</xdr:rowOff>
    </xdr:to>
    <xdr:cxnSp macro="">
      <xdr:nvCxnSpPr>
        <xdr:cNvPr id="218" name="直線コネクタ 217">
          <a:extLst>
            <a:ext uri="{FF2B5EF4-FFF2-40B4-BE49-F238E27FC236}">
              <a16:creationId xmlns:a16="http://schemas.microsoft.com/office/drawing/2014/main" id="{2BF5CECC-E5C4-41A8-95BB-F52E2C8C67A2}"/>
            </a:ext>
          </a:extLst>
        </xdr:cNvPr>
        <xdr:cNvCxnSpPr/>
      </xdr:nvCxnSpPr>
      <xdr:spPr>
        <a:xfrm>
          <a:off x="10388600" y="1085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27258</xdr:rowOff>
    </xdr:from>
    <xdr:ext cx="469744" cy="259045"/>
    <xdr:sp macro="" textlink="">
      <xdr:nvSpPr>
        <xdr:cNvPr id="219" name="【体育館・プール】&#10;一人当たり面積最大値テキスト">
          <a:extLst>
            <a:ext uri="{FF2B5EF4-FFF2-40B4-BE49-F238E27FC236}">
              <a16:creationId xmlns:a16="http://schemas.microsoft.com/office/drawing/2014/main" id="{0253AB19-4800-41C2-B15E-9B32AB1D6FAF}"/>
            </a:ext>
          </a:extLst>
        </xdr:cNvPr>
        <xdr:cNvSpPr txBox="1"/>
      </xdr:nvSpPr>
      <xdr:spPr>
        <a:xfrm>
          <a:off x="10515600" y="9457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80581</xdr:rowOff>
    </xdr:from>
    <xdr:to>
      <xdr:col>55</xdr:col>
      <xdr:colOff>88900</xdr:colOff>
      <xdr:row>56</xdr:row>
      <xdr:rowOff>80581</xdr:rowOff>
    </xdr:to>
    <xdr:cxnSp macro="">
      <xdr:nvCxnSpPr>
        <xdr:cNvPr id="220" name="直線コネクタ 219">
          <a:extLst>
            <a:ext uri="{FF2B5EF4-FFF2-40B4-BE49-F238E27FC236}">
              <a16:creationId xmlns:a16="http://schemas.microsoft.com/office/drawing/2014/main" id="{6133D210-D25B-414C-886D-D83F24E39159}"/>
            </a:ext>
          </a:extLst>
        </xdr:cNvPr>
        <xdr:cNvCxnSpPr/>
      </xdr:nvCxnSpPr>
      <xdr:spPr>
        <a:xfrm>
          <a:off x="10388600" y="968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27512</xdr:rowOff>
    </xdr:from>
    <xdr:ext cx="469744" cy="259045"/>
    <xdr:sp macro="" textlink="">
      <xdr:nvSpPr>
        <xdr:cNvPr id="221" name="【体育館・プール】&#10;一人当たり面積平均値テキスト">
          <a:extLst>
            <a:ext uri="{FF2B5EF4-FFF2-40B4-BE49-F238E27FC236}">
              <a16:creationId xmlns:a16="http://schemas.microsoft.com/office/drawing/2014/main" id="{9753A015-ACE9-45CB-BDF4-8BCF92CE5010}"/>
            </a:ext>
          </a:extLst>
        </xdr:cNvPr>
        <xdr:cNvSpPr txBox="1"/>
      </xdr:nvSpPr>
      <xdr:spPr>
        <a:xfrm>
          <a:off x="10515600" y="10314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4635</xdr:rowOff>
    </xdr:from>
    <xdr:to>
      <xdr:col>55</xdr:col>
      <xdr:colOff>50800</xdr:colOff>
      <xdr:row>61</xdr:row>
      <xdr:rowOff>106235</xdr:rowOff>
    </xdr:to>
    <xdr:sp macro="" textlink="">
      <xdr:nvSpPr>
        <xdr:cNvPr id="222" name="フローチャート: 判断 221">
          <a:extLst>
            <a:ext uri="{FF2B5EF4-FFF2-40B4-BE49-F238E27FC236}">
              <a16:creationId xmlns:a16="http://schemas.microsoft.com/office/drawing/2014/main" id="{A381014D-E960-4B74-9801-8BB6EE65BD0A}"/>
            </a:ext>
          </a:extLst>
        </xdr:cNvPr>
        <xdr:cNvSpPr/>
      </xdr:nvSpPr>
      <xdr:spPr>
        <a:xfrm>
          <a:off x="10426700" y="1046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41783</xdr:rowOff>
    </xdr:from>
    <xdr:to>
      <xdr:col>50</xdr:col>
      <xdr:colOff>165100</xdr:colOff>
      <xdr:row>61</xdr:row>
      <xdr:rowOff>143383</xdr:rowOff>
    </xdr:to>
    <xdr:sp macro="" textlink="">
      <xdr:nvSpPr>
        <xdr:cNvPr id="223" name="フローチャート: 判断 222">
          <a:extLst>
            <a:ext uri="{FF2B5EF4-FFF2-40B4-BE49-F238E27FC236}">
              <a16:creationId xmlns:a16="http://schemas.microsoft.com/office/drawing/2014/main" id="{C588BCBB-C13A-45AC-8A26-91053D02DCCA}"/>
            </a:ext>
          </a:extLst>
        </xdr:cNvPr>
        <xdr:cNvSpPr/>
      </xdr:nvSpPr>
      <xdr:spPr>
        <a:xfrm>
          <a:off x="9588500" y="1050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69786</xdr:rowOff>
    </xdr:from>
    <xdr:to>
      <xdr:col>46</xdr:col>
      <xdr:colOff>38100</xdr:colOff>
      <xdr:row>61</xdr:row>
      <xdr:rowOff>171386</xdr:rowOff>
    </xdr:to>
    <xdr:sp macro="" textlink="">
      <xdr:nvSpPr>
        <xdr:cNvPr id="224" name="フローチャート: 判断 223">
          <a:extLst>
            <a:ext uri="{FF2B5EF4-FFF2-40B4-BE49-F238E27FC236}">
              <a16:creationId xmlns:a16="http://schemas.microsoft.com/office/drawing/2014/main" id="{474537C0-7D55-4B3C-A4BC-C81AF86D082A}"/>
            </a:ext>
          </a:extLst>
        </xdr:cNvPr>
        <xdr:cNvSpPr/>
      </xdr:nvSpPr>
      <xdr:spPr>
        <a:xfrm>
          <a:off x="8699500" y="1052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90932</xdr:rowOff>
    </xdr:from>
    <xdr:to>
      <xdr:col>41</xdr:col>
      <xdr:colOff>101600</xdr:colOff>
      <xdr:row>62</xdr:row>
      <xdr:rowOff>21082</xdr:rowOff>
    </xdr:to>
    <xdr:sp macro="" textlink="">
      <xdr:nvSpPr>
        <xdr:cNvPr id="225" name="フローチャート: 判断 224">
          <a:extLst>
            <a:ext uri="{FF2B5EF4-FFF2-40B4-BE49-F238E27FC236}">
              <a16:creationId xmlns:a16="http://schemas.microsoft.com/office/drawing/2014/main" id="{AFF2C543-DB0E-4E92-8A4A-97CE1CFFF6D2}"/>
            </a:ext>
          </a:extLst>
        </xdr:cNvPr>
        <xdr:cNvSpPr/>
      </xdr:nvSpPr>
      <xdr:spPr>
        <a:xfrm>
          <a:off x="7810500" y="105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92646</xdr:rowOff>
    </xdr:from>
    <xdr:to>
      <xdr:col>36</xdr:col>
      <xdr:colOff>165100</xdr:colOff>
      <xdr:row>62</xdr:row>
      <xdr:rowOff>22796</xdr:rowOff>
    </xdr:to>
    <xdr:sp macro="" textlink="">
      <xdr:nvSpPr>
        <xdr:cNvPr id="226" name="フローチャート: 判断 225">
          <a:extLst>
            <a:ext uri="{FF2B5EF4-FFF2-40B4-BE49-F238E27FC236}">
              <a16:creationId xmlns:a16="http://schemas.microsoft.com/office/drawing/2014/main" id="{D9CE7947-F096-4E7C-845E-619DF925FB54}"/>
            </a:ext>
          </a:extLst>
        </xdr:cNvPr>
        <xdr:cNvSpPr/>
      </xdr:nvSpPr>
      <xdr:spPr>
        <a:xfrm>
          <a:off x="6921500" y="10551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3E03DBD4-5F87-4811-A740-02A5DFA6AC5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C6365AE9-CC6F-4B96-B363-499EC014AD8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EE17C476-1713-4683-BB48-A9F45FB6586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8C63103F-CA27-499C-BACB-41AB67703A8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1E7D37B2-6FB1-4076-94D9-4059B32A79F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16066</xdr:rowOff>
    </xdr:from>
    <xdr:to>
      <xdr:col>55</xdr:col>
      <xdr:colOff>50800</xdr:colOff>
      <xdr:row>62</xdr:row>
      <xdr:rowOff>117666</xdr:rowOff>
    </xdr:to>
    <xdr:sp macro="" textlink="">
      <xdr:nvSpPr>
        <xdr:cNvPr id="232" name="楕円 231">
          <a:extLst>
            <a:ext uri="{FF2B5EF4-FFF2-40B4-BE49-F238E27FC236}">
              <a16:creationId xmlns:a16="http://schemas.microsoft.com/office/drawing/2014/main" id="{95E65E29-DBAF-4799-8660-C9F3BCDB905A}"/>
            </a:ext>
          </a:extLst>
        </xdr:cNvPr>
        <xdr:cNvSpPr/>
      </xdr:nvSpPr>
      <xdr:spPr>
        <a:xfrm>
          <a:off x="10426700" y="1064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165943</xdr:rowOff>
    </xdr:from>
    <xdr:ext cx="469744" cy="259045"/>
    <xdr:sp macro="" textlink="">
      <xdr:nvSpPr>
        <xdr:cNvPr id="233" name="【体育館・プール】&#10;一人当たり面積該当値テキスト">
          <a:extLst>
            <a:ext uri="{FF2B5EF4-FFF2-40B4-BE49-F238E27FC236}">
              <a16:creationId xmlns:a16="http://schemas.microsoft.com/office/drawing/2014/main" id="{8C04480F-AD62-4FDA-BA8F-4830633F2FA3}"/>
            </a:ext>
          </a:extLst>
        </xdr:cNvPr>
        <xdr:cNvSpPr txBox="1"/>
      </xdr:nvSpPr>
      <xdr:spPr>
        <a:xfrm>
          <a:off x="10515600" y="10624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18352</xdr:rowOff>
    </xdr:from>
    <xdr:to>
      <xdr:col>50</xdr:col>
      <xdr:colOff>165100</xdr:colOff>
      <xdr:row>62</xdr:row>
      <xdr:rowOff>119952</xdr:rowOff>
    </xdr:to>
    <xdr:sp macro="" textlink="">
      <xdr:nvSpPr>
        <xdr:cNvPr id="234" name="楕円 233">
          <a:extLst>
            <a:ext uri="{FF2B5EF4-FFF2-40B4-BE49-F238E27FC236}">
              <a16:creationId xmlns:a16="http://schemas.microsoft.com/office/drawing/2014/main" id="{8B21FB5A-F6A8-4FEE-A6D0-3AE90DD9404D}"/>
            </a:ext>
          </a:extLst>
        </xdr:cNvPr>
        <xdr:cNvSpPr/>
      </xdr:nvSpPr>
      <xdr:spPr>
        <a:xfrm>
          <a:off x="9588500" y="1064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66866</xdr:rowOff>
    </xdr:from>
    <xdr:to>
      <xdr:col>55</xdr:col>
      <xdr:colOff>0</xdr:colOff>
      <xdr:row>62</xdr:row>
      <xdr:rowOff>69152</xdr:rowOff>
    </xdr:to>
    <xdr:cxnSp macro="">
      <xdr:nvCxnSpPr>
        <xdr:cNvPr id="235" name="直線コネクタ 234">
          <a:extLst>
            <a:ext uri="{FF2B5EF4-FFF2-40B4-BE49-F238E27FC236}">
              <a16:creationId xmlns:a16="http://schemas.microsoft.com/office/drawing/2014/main" id="{D35381BC-EC0E-4921-A547-D9791E07F6EC}"/>
            </a:ext>
          </a:extLst>
        </xdr:cNvPr>
        <xdr:cNvCxnSpPr/>
      </xdr:nvCxnSpPr>
      <xdr:spPr>
        <a:xfrm flipV="1">
          <a:off x="9639300" y="1069676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124079</xdr:rowOff>
    </xdr:from>
    <xdr:to>
      <xdr:col>46</xdr:col>
      <xdr:colOff>38100</xdr:colOff>
      <xdr:row>63</xdr:row>
      <xdr:rowOff>54229</xdr:rowOff>
    </xdr:to>
    <xdr:sp macro="" textlink="">
      <xdr:nvSpPr>
        <xdr:cNvPr id="236" name="楕円 235">
          <a:extLst>
            <a:ext uri="{FF2B5EF4-FFF2-40B4-BE49-F238E27FC236}">
              <a16:creationId xmlns:a16="http://schemas.microsoft.com/office/drawing/2014/main" id="{298B71B9-EAC1-4DA0-BC16-0E9877D24519}"/>
            </a:ext>
          </a:extLst>
        </xdr:cNvPr>
        <xdr:cNvSpPr/>
      </xdr:nvSpPr>
      <xdr:spPr>
        <a:xfrm>
          <a:off x="8699500" y="1075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69152</xdr:rowOff>
    </xdr:from>
    <xdr:to>
      <xdr:col>50</xdr:col>
      <xdr:colOff>114300</xdr:colOff>
      <xdr:row>63</xdr:row>
      <xdr:rowOff>3429</xdr:rowOff>
    </xdr:to>
    <xdr:cxnSp macro="">
      <xdr:nvCxnSpPr>
        <xdr:cNvPr id="237" name="直線コネクタ 236">
          <a:extLst>
            <a:ext uri="{FF2B5EF4-FFF2-40B4-BE49-F238E27FC236}">
              <a16:creationId xmlns:a16="http://schemas.microsoft.com/office/drawing/2014/main" id="{188F33AD-BB4E-4528-9DF4-522CD53883B0}"/>
            </a:ext>
          </a:extLst>
        </xdr:cNvPr>
        <xdr:cNvCxnSpPr/>
      </xdr:nvCxnSpPr>
      <xdr:spPr>
        <a:xfrm flipV="1">
          <a:off x="8750300" y="10699052"/>
          <a:ext cx="889000" cy="10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145796</xdr:rowOff>
    </xdr:from>
    <xdr:to>
      <xdr:col>41</xdr:col>
      <xdr:colOff>101600</xdr:colOff>
      <xdr:row>63</xdr:row>
      <xdr:rowOff>75946</xdr:rowOff>
    </xdr:to>
    <xdr:sp macro="" textlink="">
      <xdr:nvSpPr>
        <xdr:cNvPr id="238" name="楕円 237">
          <a:extLst>
            <a:ext uri="{FF2B5EF4-FFF2-40B4-BE49-F238E27FC236}">
              <a16:creationId xmlns:a16="http://schemas.microsoft.com/office/drawing/2014/main" id="{204F53AA-2A7E-4256-91F7-3CDDEA69F765}"/>
            </a:ext>
          </a:extLst>
        </xdr:cNvPr>
        <xdr:cNvSpPr/>
      </xdr:nvSpPr>
      <xdr:spPr>
        <a:xfrm>
          <a:off x="7810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3429</xdr:rowOff>
    </xdr:from>
    <xdr:to>
      <xdr:col>45</xdr:col>
      <xdr:colOff>177800</xdr:colOff>
      <xdr:row>63</xdr:row>
      <xdr:rowOff>25146</xdr:rowOff>
    </xdr:to>
    <xdr:cxnSp macro="">
      <xdr:nvCxnSpPr>
        <xdr:cNvPr id="239" name="直線コネクタ 238">
          <a:extLst>
            <a:ext uri="{FF2B5EF4-FFF2-40B4-BE49-F238E27FC236}">
              <a16:creationId xmlns:a16="http://schemas.microsoft.com/office/drawing/2014/main" id="{2AB2988B-60A3-47CC-A026-1677A5F4A8EB}"/>
            </a:ext>
          </a:extLst>
        </xdr:cNvPr>
        <xdr:cNvCxnSpPr/>
      </xdr:nvCxnSpPr>
      <xdr:spPr>
        <a:xfrm flipV="1">
          <a:off x="7861300" y="10804779"/>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159910</xdr:rowOff>
    </xdr:from>
    <xdr:ext cx="469744" cy="259045"/>
    <xdr:sp macro="" textlink="">
      <xdr:nvSpPr>
        <xdr:cNvPr id="240" name="n_1aveValue【体育館・プール】&#10;一人当たり面積">
          <a:extLst>
            <a:ext uri="{FF2B5EF4-FFF2-40B4-BE49-F238E27FC236}">
              <a16:creationId xmlns:a16="http://schemas.microsoft.com/office/drawing/2014/main" id="{98364702-8E3A-44D2-8933-18469B960E27}"/>
            </a:ext>
          </a:extLst>
        </xdr:cNvPr>
        <xdr:cNvSpPr txBox="1"/>
      </xdr:nvSpPr>
      <xdr:spPr>
        <a:xfrm>
          <a:off x="9391727" y="1027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16463</xdr:rowOff>
    </xdr:from>
    <xdr:ext cx="469744" cy="259045"/>
    <xdr:sp macro="" textlink="">
      <xdr:nvSpPr>
        <xdr:cNvPr id="241" name="n_2aveValue【体育館・プール】&#10;一人当たり面積">
          <a:extLst>
            <a:ext uri="{FF2B5EF4-FFF2-40B4-BE49-F238E27FC236}">
              <a16:creationId xmlns:a16="http://schemas.microsoft.com/office/drawing/2014/main" id="{E2F977A8-CB93-40E6-B7AE-69667589DC17}"/>
            </a:ext>
          </a:extLst>
        </xdr:cNvPr>
        <xdr:cNvSpPr txBox="1"/>
      </xdr:nvSpPr>
      <xdr:spPr>
        <a:xfrm>
          <a:off x="8515427" y="1030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37609</xdr:rowOff>
    </xdr:from>
    <xdr:ext cx="469744" cy="259045"/>
    <xdr:sp macro="" textlink="">
      <xdr:nvSpPr>
        <xdr:cNvPr id="242" name="n_3aveValue【体育館・プール】&#10;一人当たり面積">
          <a:extLst>
            <a:ext uri="{FF2B5EF4-FFF2-40B4-BE49-F238E27FC236}">
              <a16:creationId xmlns:a16="http://schemas.microsoft.com/office/drawing/2014/main" id="{46DF51C4-D952-4178-BA1A-52231980BB49}"/>
            </a:ext>
          </a:extLst>
        </xdr:cNvPr>
        <xdr:cNvSpPr txBox="1"/>
      </xdr:nvSpPr>
      <xdr:spPr>
        <a:xfrm>
          <a:off x="7626427" y="1032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39323</xdr:rowOff>
    </xdr:from>
    <xdr:ext cx="469744" cy="259045"/>
    <xdr:sp macro="" textlink="">
      <xdr:nvSpPr>
        <xdr:cNvPr id="243" name="n_4aveValue【体育館・プール】&#10;一人当たり面積">
          <a:extLst>
            <a:ext uri="{FF2B5EF4-FFF2-40B4-BE49-F238E27FC236}">
              <a16:creationId xmlns:a16="http://schemas.microsoft.com/office/drawing/2014/main" id="{04204201-1BAB-4005-8A06-53323E2D8B6D}"/>
            </a:ext>
          </a:extLst>
        </xdr:cNvPr>
        <xdr:cNvSpPr txBox="1"/>
      </xdr:nvSpPr>
      <xdr:spPr>
        <a:xfrm>
          <a:off x="6737427" y="1032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111079</xdr:rowOff>
    </xdr:from>
    <xdr:ext cx="469744" cy="259045"/>
    <xdr:sp macro="" textlink="">
      <xdr:nvSpPr>
        <xdr:cNvPr id="244" name="n_1mainValue【体育館・プール】&#10;一人当たり面積">
          <a:extLst>
            <a:ext uri="{FF2B5EF4-FFF2-40B4-BE49-F238E27FC236}">
              <a16:creationId xmlns:a16="http://schemas.microsoft.com/office/drawing/2014/main" id="{216A7EA7-D643-4019-AE58-FD220B39C5F6}"/>
            </a:ext>
          </a:extLst>
        </xdr:cNvPr>
        <xdr:cNvSpPr txBox="1"/>
      </xdr:nvSpPr>
      <xdr:spPr>
        <a:xfrm>
          <a:off x="9391727" y="10740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45356</xdr:rowOff>
    </xdr:from>
    <xdr:ext cx="469744" cy="259045"/>
    <xdr:sp macro="" textlink="">
      <xdr:nvSpPr>
        <xdr:cNvPr id="245" name="n_2mainValue【体育館・プール】&#10;一人当たり面積">
          <a:extLst>
            <a:ext uri="{FF2B5EF4-FFF2-40B4-BE49-F238E27FC236}">
              <a16:creationId xmlns:a16="http://schemas.microsoft.com/office/drawing/2014/main" id="{709D0539-A398-445D-803C-14BB1A477EB3}"/>
            </a:ext>
          </a:extLst>
        </xdr:cNvPr>
        <xdr:cNvSpPr txBox="1"/>
      </xdr:nvSpPr>
      <xdr:spPr>
        <a:xfrm>
          <a:off x="8515427" y="10846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67073</xdr:rowOff>
    </xdr:from>
    <xdr:ext cx="469744" cy="259045"/>
    <xdr:sp macro="" textlink="">
      <xdr:nvSpPr>
        <xdr:cNvPr id="246" name="n_3mainValue【体育館・プール】&#10;一人当たり面積">
          <a:extLst>
            <a:ext uri="{FF2B5EF4-FFF2-40B4-BE49-F238E27FC236}">
              <a16:creationId xmlns:a16="http://schemas.microsoft.com/office/drawing/2014/main" id="{0D91467A-8555-4DB1-B1FD-5BD91ED7D657}"/>
            </a:ext>
          </a:extLst>
        </xdr:cNvPr>
        <xdr:cNvSpPr txBox="1"/>
      </xdr:nvSpPr>
      <xdr:spPr>
        <a:xfrm>
          <a:off x="76264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a:extLst>
            <a:ext uri="{FF2B5EF4-FFF2-40B4-BE49-F238E27FC236}">
              <a16:creationId xmlns:a16="http://schemas.microsoft.com/office/drawing/2014/main" id="{64C99FCD-95D5-491F-B706-D2D94EA9499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a:extLst>
            <a:ext uri="{FF2B5EF4-FFF2-40B4-BE49-F238E27FC236}">
              <a16:creationId xmlns:a16="http://schemas.microsoft.com/office/drawing/2014/main" id="{6CE64D1C-1DA2-44F9-AE39-9FA1AFEA263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a:extLst>
            <a:ext uri="{FF2B5EF4-FFF2-40B4-BE49-F238E27FC236}">
              <a16:creationId xmlns:a16="http://schemas.microsoft.com/office/drawing/2014/main" id="{73B5FEF4-621B-4B08-8A37-13E1B0932AE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a:extLst>
            <a:ext uri="{FF2B5EF4-FFF2-40B4-BE49-F238E27FC236}">
              <a16:creationId xmlns:a16="http://schemas.microsoft.com/office/drawing/2014/main" id="{38468FA6-1306-4DB0-A78E-7B2BF4D98E3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a:extLst>
            <a:ext uri="{FF2B5EF4-FFF2-40B4-BE49-F238E27FC236}">
              <a16:creationId xmlns:a16="http://schemas.microsoft.com/office/drawing/2014/main" id="{7E2D06FF-9F84-4D56-A7A5-408993390B7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a:extLst>
            <a:ext uri="{FF2B5EF4-FFF2-40B4-BE49-F238E27FC236}">
              <a16:creationId xmlns:a16="http://schemas.microsoft.com/office/drawing/2014/main" id="{D6B27A16-8166-4D86-A015-8112DD93FB7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a:extLst>
            <a:ext uri="{FF2B5EF4-FFF2-40B4-BE49-F238E27FC236}">
              <a16:creationId xmlns:a16="http://schemas.microsoft.com/office/drawing/2014/main" id="{D9F9E420-CA90-4FC4-978C-3FC9A37FC63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a:extLst>
            <a:ext uri="{FF2B5EF4-FFF2-40B4-BE49-F238E27FC236}">
              <a16:creationId xmlns:a16="http://schemas.microsoft.com/office/drawing/2014/main" id="{55C44FD2-16D5-4AF3-BEE1-D0EA043BAA37}"/>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a:extLst>
            <a:ext uri="{FF2B5EF4-FFF2-40B4-BE49-F238E27FC236}">
              <a16:creationId xmlns:a16="http://schemas.microsoft.com/office/drawing/2014/main" id="{DFBB35C1-521A-4557-B104-EA8AEFC193B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a:extLst>
            <a:ext uri="{FF2B5EF4-FFF2-40B4-BE49-F238E27FC236}">
              <a16:creationId xmlns:a16="http://schemas.microsoft.com/office/drawing/2014/main" id="{72665114-3CA5-4A59-B4CF-E0068FD52B7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a:extLst>
            <a:ext uri="{FF2B5EF4-FFF2-40B4-BE49-F238E27FC236}">
              <a16:creationId xmlns:a16="http://schemas.microsoft.com/office/drawing/2014/main" id="{6799377C-FDED-47A4-B6B3-8CED5D79782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a:extLst>
            <a:ext uri="{FF2B5EF4-FFF2-40B4-BE49-F238E27FC236}">
              <a16:creationId xmlns:a16="http://schemas.microsoft.com/office/drawing/2014/main" id="{0EDAAAB0-A2B5-4F3B-8034-F8832B9F70B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a:extLst>
            <a:ext uri="{FF2B5EF4-FFF2-40B4-BE49-F238E27FC236}">
              <a16:creationId xmlns:a16="http://schemas.microsoft.com/office/drawing/2014/main" id="{FF4DFF82-966C-4AF7-A3B5-53AF4DF4666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a:extLst>
            <a:ext uri="{FF2B5EF4-FFF2-40B4-BE49-F238E27FC236}">
              <a16:creationId xmlns:a16="http://schemas.microsoft.com/office/drawing/2014/main" id="{33F12524-9FA1-4B2F-8113-2CB855BEABD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a:extLst>
            <a:ext uri="{FF2B5EF4-FFF2-40B4-BE49-F238E27FC236}">
              <a16:creationId xmlns:a16="http://schemas.microsoft.com/office/drawing/2014/main" id="{1C44514E-BD6C-48FB-84E3-C451F23F73D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a:extLst>
            <a:ext uri="{FF2B5EF4-FFF2-40B4-BE49-F238E27FC236}">
              <a16:creationId xmlns:a16="http://schemas.microsoft.com/office/drawing/2014/main" id="{27E10998-6C98-4E0B-AB2B-65551F1E75D9}"/>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3" name="正方形/長方形 262">
          <a:extLst>
            <a:ext uri="{FF2B5EF4-FFF2-40B4-BE49-F238E27FC236}">
              <a16:creationId xmlns:a16="http://schemas.microsoft.com/office/drawing/2014/main" id="{6E1445E5-0E36-480D-802C-B8A30F20B97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4" name="正方形/長方形 263">
          <a:extLst>
            <a:ext uri="{FF2B5EF4-FFF2-40B4-BE49-F238E27FC236}">
              <a16:creationId xmlns:a16="http://schemas.microsoft.com/office/drawing/2014/main" id="{A50625F7-16A1-4D58-ACA6-B3B0D7AA3AB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5" name="正方形/長方形 264">
          <a:extLst>
            <a:ext uri="{FF2B5EF4-FFF2-40B4-BE49-F238E27FC236}">
              <a16:creationId xmlns:a16="http://schemas.microsoft.com/office/drawing/2014/main" id="{61EAB688-44CF-45AD-87A3-41345B3988D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6" name="正方形/長方形 265">
          <a:extLst>
            <a:ext uri="{FF2B5EF4-FFF2-40B4-BE49-F238E27FC236}">
              <a16:creationId xmlns:a16="http://schemas.microsoft.com/office/drawing/2014/main" id="{7A4B0A19-9B89-4901-8940-2749FCE2BE4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7" name="正方形/長方形 266">
          <a:extLst>
            <a:ext uri="{FF2B5EF4-FFF2-40B4-BE49-F238E27FC236}">
              <a16:creationId xmlns:a16="http://schemas.microsoft.com/office/drawing/2014/main" id="{38D6F1FE-E54B-45F3-91C1-5DCE7A4ACEF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8" name="正方形/長方形 267">
          <a:extLst>
            <a:ext uri="{FF2B5EF4-FFF2-40B4-BE49-F238E27FC236}">
              <a16:creationId xmlns:a16="http://schemas.microsoft.com/office/drawing/2014/main" id="{5956CA1F-E740-4A92-B1F1-6D54243EDED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9" name="正方形/長方形 268">
          <a:extLst>
            <a:ext uri="{FF2B5EF4-FFF2-40B4-BE49-F238E27FC236}">
              <a16:creationId xmlns:a16="http://schemas.microsoft.com/office/drawing/2014/main" id="{A435A779-45E2-48C9-837C-FC868FC89AF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0" name="正方形/長方形 269">
          <a:extLst>
            <a:ext uri="{FF2B5EF4-FFF2-40B4-BE49-F238E27FC236}">
              <a16:creationId xmlns:a16="http://schemas.microsoft.com/office/drawing/2014/main" id="{A057D185-A552-4EA9-BB12-55AE10237F07}"/>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1" name="テキスト ボックス 270">
          <a:extLst>
            <a:ext uri="{FF2B5EF4-FFF2-40B4-BE49-F238E27FC236}">
              <a16:creationId xmlns:a16="http://schemas.microsoft.com/office/drawing/2014/main" id="{7234D00F-C229-4430-B051-3EB9953667B2}"/>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2" name="直線コネクタ 271">
          <a:extLst>
            <a:ext uri="{FF2B5EF4-FFF2-40B4-BE49-F238E27FC236}">
              <a16:creationId xmlns:a16="http://schemas.microsoft.com/office/drawing/2014/main" id="{5DF05D57-D7E2-4BB5-A6A3-718BF58A0E97}"/>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73" name="テキスト ボックス 272">
          <a:extLst>
            <a:ext uri="{FF2B5EF4-FFF2-40B4-BE49-F238E27FC236}">
              <a16:creationId xmlns:a16="http://schemas.microsoft.com/office/drawing/2014/main" id="{5BCF41B3-7FF7-413A-925D-F712435351D8}"/>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74" name="直線コネクタ 273">
          <a:extLst>
            <a:ext uri="{FF2B5EF4-FFF2-40B4-BE49-F238E27FC236}">
              <a16:creationId xmlns:a16="http://schemas.microsoft.com/office/drawing/2014/main" id="{61A1C2AC-142E-4ACA-99A2-C12EB87C02B6}"/>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275" name="テキスト ボックス 274">
          <a:extLst>
            <a:ext uri="{FF2B5EF4-FFF2-40B4-BE49-F238E27FC236}">
              <a16:creationId xmlns:a16="http://schemas.microsoft.com/office/drawing/2014/main" id="{20D686D0-066C-400E-933A-D9169043A7DC}"/>
            </a:ext>
          </a:extLst>
        </xdr:cNvPr>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76" name="直線コネクタ 275">
          <a:extLst>
            <a:ext uri="{FF2B5EF4-FFF2-40B4-BE49-F238E27FC236}">
              <a16:creationId xmlns:a16="http://schemas.microsoft.com/office/drawing/2014/main" id="{4CE68E21-07CE-4F7A-B7F3-FCD7991598B2}"/>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77" name="テキスト ボックス 276">
          <a:extLst>
            <a:ext uri="{FF2B5EF4-FFF2-40B4-BE49-F238E27FC236}">
              <a16:creationId xmlns:a16="http://schemas.microsoft.com/office/drawing/2014/main" id="{671C775F-F61E-4AA3-970A-1773EFEB61F8}"/>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78" name="直線コネクタ 277">
          <a:extLst>
            <a:ext uri="{FF2B5EF4-FFF2-40B4-BE49-F238E27FC236}">
              <a16:creationId xmlns:a16="http://schemas.microsoft.com/office/drawing/2014/main" id="{4A6E9FE3-AD16-45E4-A06A-3900A55A888E}"/>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79" name="テキスト ボックス 278">
          <a:extLst>
            <a:ext uri="{FF2B5EF4-FFF2-40B4-BE49-F238E27FC236}">
              <a16:creationId xmlns:a16="http://schemas.microsoft.com/office/drawing/2014/main" id="{07C3E313-DACC-4164-A2B6-5AC941875295}"/>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80" name="直線コネクタ 279">
          <a:extLst>
            <a:ext uri="{FF2B5EF4-FFF2-40B4-BE49-F238E27FC236}">
              <a16:creationId xmlns:a16="http://schemas.microsoft.com/office/drawing/2014/main" id="{BB824D9D-7787-4653-BD66-6C957BF9B04F}"/>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81" name="テキスト ボックス 280">
          <a:extLst>
            <a:ext uri="{FF2B5EF4-FFF2-40B4-BE49-F238E27FC236}">
              <a16:creationId xmlns:a16="http://schemas.microsoft.com/office/drawing/2014/main" id="{1E5575CD-C48F-4DC4-8589-821DEC820758}"/>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2" name="直線コネクタ 281">
          <a:extLst>
            <a:ext uri="{FF2B5EF4-FFF2-40B4-BE49-F238E27FC236}">
              <a16:creationId xmlns:a16="http://schemas.microsoft.com/office/drawing/2014/main" id="{21F1423B-6725-42AF-A28C-4FE8BB541FB5}"/>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283" name="テキスト ボックス 282">
          <a:extLst>
            <a:ext uri="{FF2B5EF4-FFF2-40B4-BE49-F238E27FC236}">
              <a16:creationId xmlns:a16="http://schemas.microsoft.com/office/drawing/2014/main" id="{9F2652EF-F0ED-4F96-B55A-E4D7F2409FF5}"/>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4" name="【市民会館】&#10;有形固定資産減価償却率グラフ枠">
          <a:extLst>
            <a:ext uri="{FF2B5EF4-FFF2-40B4-BE49-F238E27FC236}">
              <a16:creationId xmlns:a16="http://schemas.microsoft.com/office/drawing/2014/main" id="{624CF660-BE09-440F-BD98-6A26C8B0719B}"/>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7620</xdr:rowOff>
    </xdr:from>
    <xdr:to>
      <xdr:col>24</xdr:col>
      <xdr:colOff>62865</xdr:colOff>
      <xdr:row>108</xdr:row>
      <xdr:rowOff>76200</xdr:rowOff>
    </xdr:to>
    <xdr:cxnSp macro="">
      <xdr:nvCxnSpPr>
        <xdr:cNvPr id="285" name="直線コネクタ 284">
          <a:extLst>
            <a:ext uri="{FF2B5EF4-FFF2-40B4-BE49-F238E27FC236}">
              <a16:creationId xmlns:a16="http://schemas.microsoft.com/office/drawing/2014/main" id="{26A773DF-2A5A-4F08-9F4B-F0B12306F4ED}"/>
            </a:ext>
          </a:extLst>
        </xdr:cNvPr>
        <xdr:cNvCxnSpPr/>
      </xdr:nvCxnSpPr>
      <xdr:spPr>
        <a:xfrm flipV="1">
          <a:off x="4634865" y="1732407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286" name="【市民会館】&#10;有形固定資産減価償却率最小値テキスト">
          <a:extLst>
            <a:ext uri="{FF2B5EF4-FFF2-40B4-BE49-F238E27FC236}">
              <a16:creationId xmlns:a16="http://schemas.microsoft.com/office/drawing/2014/main" id="{DC2ACF65-113F-44DE-A3AB-F1A8DB59CBA3}"/>
            </a:ext>
          </a:extLst>
        </xdr:cNvPr>
        <xdr:cNvSpPr txBox="1"/>
      </xdr:nvSpPr>
      <xdr:spPr>
        <a:xfrm>
          <a:off x="4673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287" name="直線コネクタ 286">
          <a:extLst>
            <a:ext uri="{FF2B5EF4-FFF2-40B4-BE49-F238E27FC236}">
              <a16:creationId xmlns:a16="http://schemas.microsoft.com/office/drawing/2014/main" id="{1DA53DD7-0D45-4078-BDF2-0B03AEE14E75}"/>
            </a:ext>
          </a:extLst>
        </xdr:cNvPr>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125747</xdr:rowOff>
    </xdr:from>
    <xdr:ext cx="405111" cy="259045"/>
    <xdr:sp macro="" textlink="">
      <xdr:nvSpPr>
        <xdr:cNvPr id="288" name="【市民会館】&#10;有形固定資産減価償却率最大値テキスト">
          <a:extLst>
            <a:ext uri="{FF2B5EF4-FFF2-40B4-BE49-F238E27FC236}">
              <a16:creationId xmlns:a16="http://schemas.microsoft.com/office/drawing/2014/main" id="{1F6D3702-6F78-4B4A-B855-50C6C0C14DAC}"/>
            </a:ext>
          </a:extLst>
        </xdr:cNvPr>
        <xdr:cNvSpPr txBox="1"/>
      </xdr:nvSpPr>
      <xdr:spPr>
        <a:xfrm>
          <a:off x="4673600" y="1709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7620</xdr:rowOff>
    </xdr:from>
    <xdr:to>
      <xdr:col>24</xdr:col>
      <xdr:colOff>152400</xdr:colOff>
      <xdr:row>101</xdr:row>
      <xdr:rowOff>7620</xdr:rowOff>
    </xdr:to>
    <xdr:cxnSp macro="">
      <xdr:nvCxnSpPr>
        <xdr:cNvPr id="289" name="直線コネクタ 288">
          <a:extLst>
            <a:ext uri="{FF2B5EF4-FFF2-40B4-BE49-F238E27FC236}">
              <a16:creationId xmlns:a16="http://schemas.microsoft.com/office/drawing/2014/main" id="{6F49E614-B936-4EE4-A2DD-DD29FA3FB524}"/>
            </a:ext>
          </a:extLst>
        </xdr:cNvPr>
        <xdr:cNvCxnSpPr/>
      </xdr:nvCxnSpPr>
      <xdr:spPr>
        <a:xfrm>
          <a:off x="4546600" y="1732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90695</xdr:rowOff>
    </xdr:from>
    <xdr:ext cx="405111" cy="259045"/>
    <xdr:sp macro="" textlink="">
      <xdr:nvSpPr>
        <xdr:cNvPr id="290" name="【市民会館】&#10;有形固定資産減価償却率平均値テキスト">
          <a:extLst>
            <a:ext uri="{FF2B5EF4-FFF2-40B4-BE49-F238E27FC236}">
              <a16:creationId xmlns:a16="http://schemas.microsoft.com/office/drawing/2014/main" id="{31A291EA-1F6B-46BD-AE3B-65CF19AD3FF3}"/>
            </a:ext>
          </a:extLst>
        </xdr:cNvPr>
        <xdr:cNvSpPr txBox="1"/>
      </xdr:nvSpPr>
      <xdr:spPr>
        <a:xfrm>
          <a:off x="4673600" y="175785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112268</xdr:rowOff>
    </xdr:from>
    <xdr:to>
      <xdr:col>24</xdr:col>
      <xdr:colOff>114300</xdr:colOff>
      <xdr:row>103</xdr:row>
      <xdr:rowOff>42418</xdr:rowOff>
    </xdr:to>
    <xdr:sp macro="" textlink="">
      <xdr:nvSpPr>
        <xdr:cNvPr id="291" name="フローチャート: 判断 290">
          <a:extLst>
            <a:ext uri="{FF2B5EF4-FFF2-40B4-BE49-F238E27FC236}">
              <a16:creationId xmlns:a16="http://schemas.microsoft.com/office/drawing/2014/main" id="{7B37EBC1-9CAD-4065-871A-74AC84427417}"/>
            </a:ext>
          </a:extLst>
        </xdr:cNvPr>
        <xdr:cNvSpPr/>
      </xdr:nvSpPr>
      <xdr:spPr>
        <a:xfrm>
          <a:off x="4584700" y="1760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139700</xdr:rowOff>
    </xdr:from>
    <xdr:to>
      <xdr:col>20</xdr:col>
      <xdr:colOff>38100</xdr:colOff>
      <xdr:row>103</xdr:row>
      <xdr:rowOff>69850</xdr:rowOff>
    </xdr:to>
    <xdr:sp macro="" textlink="">
      <xdr:nvSpPr>
        <xdr:cNvPr id="292" name="フローチャート: 判断 291">
          <a:extLst>
            <a:ext uri="{FF2B5EF4-FFF2-40B4-BE49-F238E27FC236}">
              <a16:creationId xmlns:a16="http://schemas.microsoft.com/office/drawing/2014/main" id="{BCB9FD77-B102-416E-95AB-AF5D52FF79F3}"/>
            </a:ext>
          </a:extLst>
        </xdr:cNvPr>
        <xdr:cNvSpPr/>
      </xdr:nvSpPr>
      <xdr:spPr>
        <a:xfrm>
          <a:off x="37465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98552</xdr:rowOff>
    </xdr:from>
    <xdr:to>
      <xdr:col>15</xdr:col>
      <xdr:colOff>101600</xdr:colOff>
      <xdr:row>103</xdr:row>
      <xdr:rowOff>28702</xdr:rowOff>
    </xdr:to>
    <xdr:sp macro="" textlink="">
      <xdr:nvSpPr>
        <xdr:cNvPr id="293" name="フローチャート: 判断 292">
          <a:extLst>
            <a:ext uri="{FF2B5EF4-FFF2-40B4-BE49-F238E27FC236}">
              <a16:creationId xmlns:a16="http://schemas.microsoft.com/office/drawing/2014/main" id="{C70105B5-D62E-4EDF-9841-0374F5CB1D28}"/>
            </a:ext>
          </a:extLst>
        </xdr:cNvPr>
        <xdr:cNvSpPr/>
      </xdr:nvSpPr>
      <xdr:spPr>
        <a:xfrm>
          <a:off x="2857500" y="1758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32258</xdr:rowOff>
    </xdr:from>
    <xdr:to>
      <xdr:col>10</xdr:col>
      <xdr:colOff>165100</xdr:colOff>
      <xdr:row>102</xdr:row>
      <xdr:rowOff>133858</xdr:rowOff>
    </xdr:to>
    <xdr:sp macro="" textlink="">
      <xdr:nvSpPr>
        <xdr:cNvPr id="294" name="フローチャート: 判断 293">
          <a:extLst>
            <a:ext uri="{FF2B5EF4-FFF2-40B4-BE49-F238E27FC236}">
              <a16:creationId xmlns:a16="http://schemas.microsoft.com/office/drawing/2014/main" id="{4623FFE8-E73C-4CCE-83C2-92551B3BE48E}"/>
            </a:ext>
          </a:extLst>
        </xdr:cNvPr>
        <xdr:cNvSpPr/>
      </xdr:nvSpPr>
      <xdr:spPr>
        <a:xfrm>
          <a:off x="1968500" y="1752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7113</xdr:rowOff>
    </xdr:from>
    <xdr:to>
      <xdr:col>6</xdr:col>
      <xdr:colOff>38100</xdr:colOff>
      <xdr:row>103</xdr:row>
      <xdr:rowOff>108713</xdr:rowOff>
    </xdr:to>
    <xdr:sp macro="" textlink="">
      <xdr:nvSpPr>
        <xdr:cNvPr id="295" name="フローチャート: 判断 294">
          <a:extLst>
            <a:ext uri="{FF2B5EF4-FFF2-40B4-BE49-F238E27FC236}">
              <a16:creationId xmlns:a16="http://schemas.microsoft.com/office/drawing/2014/main" id="{9D688DA2-70B1-45A3-ACDE-CC11DF83B8A8}"/>
            </a:ext>
          </a:extLst>
        </xdr:cNvPr>
        <xdr:cNvSpPr/>
      </xdr:nvSpPr>
      <xdr:spPr>
        <a:xfrm>
          <a:off x="1079500" y="1766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96" name="テキスト ボックス 295">
          <a:extLst>
            <a:ext uri="{FF2B5EF4-FFF2-40B4-BE49-F238E27FC236}">
              <a16:creationId xmlns:a16="http://schemas.microsoft.com/office/drawing/2014/main" id="{CC3BD578-3523-415B-9CA1-7995F97B4944}"/>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7" name="テキスト ボックス 296">
          <a:extLst>
            <a:ext uri="{FF2B5EF4-FFF2-40B4-BE49-F238E27FC236}">
              <a16:creationId xmlns:a16="http://schemas.microsoft.com/office/drawing/2014/main" id="{6D1DFB3C-AF9A-4EEE-ADD4-5D646563DC64}"/>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8" name="テキスト ボックス 297">
          <a:extLst>
            <a:ext uri="{FF2B5EF4-FFF2-40B4-BE49-F238E27FC236}">
              <a16:creationId xmlns:a16="http://schemas.microsoft.com/office/drawing/2014/main" id="{80C6945C-E2B2-45F6-A160-F997C8F2B1C5}"/>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9" name="テキスト ボックス 298">
          <a:extLst>
            <a:ext uri="{FF2B5EF4-FFF2-40B4-BE49-F238E27FC236}">
              <a16:creationId xmlns:a16="http://schemas.microsoft.com/office/drawing/2014/main" id="{139B9059-D48A-48AB-B84F-FA6CBF21EAE7}"/>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0" name="テキスト ボックス 299">
          <a:extLst>
            <a:ext uri="{FF2B5EF4-FFF2-40B4-BE49-F238E27FC236}">
              <a16:creationId xmlns:a16="http://schemas.microsoft.com/office/drawing/2014/main" id="{2DFECF08-A988-4177-AA4A-517C22EE0C82}"/>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48261</xdr:rowOff>
    </xdr:from>
    <xdr:to>
      <xdr:col>24</xdr:col>
      <xdr:colOff>114300</xdr:colOff>
      <xdr:row>102</xdr:row>
      <xdr:rowOff>149861</xdr:rowOff>
    </xdr:to>
    <xdr:sp macro="" textlink="">
      <xdr:nvSpPr>
        <xdr:cNvPr id="301" name="楕円 300">
          <a:extLst>
            <a:ext uri="{FF2B5EF4-FFF2-40B4-BE49-F238E27FC236}">
              <a16:creationId xmlns:a16="http://schemas.microsoft.com/office/drawing/2014/main" id="{7A694D38-28C7-4E5B-A8A7-51453E80368A}"/>
            </a:ext>
          </a:extLst>
        </xdr:cNvPr>
        <xdr:cNvSpPr/>
      </xdr:nvSpPr>
      <xdr:spPr>
        <a:xfrm>
          <a:off x="45847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71138</xdr:rowOff>
    </xdr:from>
    <xdr:ext cx="405111" cy="259045"/>
    <xdr:sp macro="" textlink="">
      <xdr:nvSpPr>
        <xdr:cNvPr id="302" name="【市民会館】&#10;有形固定資産減価償却率該当値テキスト">
          <a:extLst>
            <a:ext uri="{FF2B5EF4-FFF2-40B4-BE49-F238E27FC236}">
              <a16:creationId xmlns:a16="http://schemas.microsoft.com/office/drawing/2014/main" id="{86C8F5BD-016F-47C8-8D0B-AE90B7F2A305}"/>
            </a:ext>
          </a:extLst>
        </xdr:cNvPr>
        <xdr:cNvSpPr txBox="1"/>
      </xdr:nvSpPr>
      <xdr:spPr>
        <a:xfrm>
          <a:off x="4673600" y="1738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2539</xdr:rowOff>
    </xdr:from>
    <xdr:to>
      <xdr:col>20</xdr:col>
      <xdr:colOff>38100</xdr:colOff>
      <xdr:row>102</xdr:row>
      <xdr:rowOff>104139</xdr:rowOff>
    </xdr:to>
    <xdr:sp macro="" textlink="">
      <xdr:nvSpPr>
        <xdr:cNvPr id="303" name="楕円 302">
          <a:extLst>
            <a:ext uri="{FF2B5EF4-FFF2-40B4-BE49-F238E27FC236}">
              <a16:creationId xmlns:a16="http://schemas.microsoft.com/office/drawing/2014/main" id="{CA201167-8D15-45E6-927B-49AFAE5211D2}"/>
            </a:ext>
          </a:extLst>
        </xdr:cNvPr>
        <xdr:cNvSpPr/>
      </xdr:nvSpPr>
      <xdr:spPr>
        <a:xfrm>
          <a:off x="37465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53339</xdr:rowOff>
    </xdr:from>
    <xdr:to>
      <xdr:col>24</xdr:col>
      <xdr:colOff>63500</xdr:colOff>
      <xdr:row>102</xdr:row>
      <xdr:rowOff>99061</xdr:rowOff>
    </xdr:to>
    <xdr:cxnSp macro="">
      <xdr:nvCxnSpPr>
        <xdr:cNvPr id="304" name="直線コネクタ 303">
          <a:extLst>
            <a:ext uri="{FF2B5EF4-FFF2-40B4-BE49-F238E27FC236}">
              <a16:creationId xmlns:a16="http://schemas.microsoft.com/office/drawing/2014/main" id="{6CAFF615-81DF-4938-8C3E-038941E77364}"/>
            </a:ext>
          </a:extLst>
        </xdr:cNvPr>
        <xdr:cNvCxnSpPr/>
      </xdr:nvCxnSpPr>
      <xdr:spPr>
        <a:xfrm>
          <a:off x="3797300" y="175412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128270</xdr:rowOff>
    </xdr:from>
    <xdr:to>
      <xdr:col>15</xdr:col>
      <xdr:colOff>101600</xdr:colOff>
      <xdr:row>102</xdr:row>
      <xdr:rowOff>58420</xdr:rowOff>
    </xdr:to>
    <xdr:sp macro="" textlink="">
      <xdr:nvSpPr>
        <xdr:cNvPr id="305" name="楕円 304">
          <a:extLst>
            <a:ext uri="{FF2B5EF4-FFF2-40B4-BE49-F238E27FC236}">
              <a16:creationId xmlns:a16="http://schemas.microsoft.com/office/drawing/2014/main" id="{6E10431C-2651-4838-BC38-0287B901A8BE}"/>
            </a:ext>
          </a:extLst>
        </xdr:cNvPr>
        <xdr:cNvSpPr/>
      </xdr:nvSpPr>
      <xdr:spPr>
        <a:xfrm>
          <a:off x="28575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7620</xdr:rowOff>
    </xdr:from>
    <xdr:to>
      <xdr:col>19</xdr:col>
      <xdr:colOff>177800</xdr:colOff>
      <xdr:row>102</xdr:row>
      <xdr:rowOff>53339</xdr:rowOff>
    </xdr:to>
    <xdr:cxnSp macro="">
      <xdr:nvCxnSpPr>
        <xdr:cNvPr id="306" name="直線コネクタ 305">
          <a:extLst>
            <a:ext uri="{FF2B5EF4-FFF2-40B4-BE49-F238E27FC236}">
              <a16:creationId xmlns:a16="http://schemas.microsoft.com/office/drawing/2014/main" id="{E17AB44D-B29B-4A7E-A77D-794E62A96700}"/>
            </a:ext>
          </a:extLst>
        </xdr:cNvPr>
        <xdr:cNvCxnSpPr/>
      </xdr:nvCxnSpPr>
      <xdr:spPr>
        <a:xfrm>
          <a:off x="2908300" y="174955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82550</xdr:rowOff>
    </xdr:from>
    <xdr:to>
      <xdr:col>10</xdr:col>
      <xdr:colOff>165100</xdr:colOff>
      <xdr:row>102</xdr:row>
      <xdr:rowOff>12700</xdr:rowOff>
    </xdr:to>
    <xdr:sp macro="" textlink="">
      <xdr:nvSpPr>
        <xdr:cNvPr id="307" name="楕円 306">
          <a:extLst>
            <a:ext uri="{FF2B5EF4-FFF2-40B4-BE49-F238E27FC236}">
              <a16:creationId xmlns:a16="http://schemas.microsoft.com/office/drawing/2014/main" id="{B7D7ACB6-945B-4CFD-AACB-C5F414CF7F35}"/>
            </a:ext>
          </a:extLst>
        </xdr:cNvPr>
        <xdr:cNvSpPr/>
      </xdr:nvSpPr>
      <xdr:spPr>
        <a:xfrm>
          <a:off x="1968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133350</xdr:rowOff>
    </xdr:from>
    <xdr:to>
      <xdr:col>15</xdr:col>
      <xdr:colOff>50800</xdr:colOff>
      <xdr:row>102</xdr:row>
      <xdr:rowOff>7620</xdr:rowOff>
    </xdr:to>
    <xdr:cxnSp macro="">
      <xdr:nvCxnSpPr>
        <xdr:cNvPr id="308" name="直線コネクタ 307">
          <a:extLst>
            <a:ext uri="{FF2B5EF4-FFF2-40B4-BE49-F238E27FC236}">
              <a16:creationId xmlns:a16="http://schemas.microsoft.com/office/drawing/2014/main" id="{11CD8B17-7037-4DA7-B3F4-113E1382E80A}"/>
            </a:ext>
          </a:extLst>
        </xdr:cNvPr>
        <xdr:cNvCxnSpPr/>
      </xdr:nvCxnSpPr>
      <xdr:spPr>
        <a:xfrm>
          <a:off x="2019300" y="17449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60977</xdr:rowOff>
    </xdr:from>
    <xdr:ext cx="405111" cy="259045"/>
    <xdr:sp macro="" textlink="">
      <xdr:nvSpPr>
        <xdr:cNvPr id="309" name="n_1aveValue【市民会館】&#10;有形固定資産減価償却率">
          <a:extLst>
            <a:ext uri="{FF2B5EF4-FFF2-40B4-BE49-F238E27FC236}">
              <a16:creationId xmlns:a16="http://schemas.microsoft.com/office/drawing/2014/main" id="{A663CF74-03A9-437D-9FC4-09C43C9CDCF4}"/>
            </a:ext>
          </a:extLst>
        </xdr:cNvPr>
        <xdr:cNvSpPr txBox="1"/>
      </xdr:nvSpPr>
      <xdr:spPr>
        <a:xfrm>
          <a:off x="3582044" y="1772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19829</xdr:rowOff>
    </xdr:from>
    <xdr:ext cx="405111" cy="259045"/>
    <xdr:sp macro="" textlink="">
      <xdr:nvSpPr>
        <xdr:cNvPr id="310" name="n_2aveValue【市民会館】&#10;有形固定資産減価償却率">
          <a:extLst>
            <a:ext uri="{FF2B5EF4-FFF2-40B4-BE49-F238E27FC236}">
              <a16:creationId xmlns:a16="http://schemas.microsoft.com/office/drawing/2014/main" id="{1C3BF55B-38FA-4541-9AE0-FD53416E92F2}"/>
            </a:ext>
          </a:extLst>
        </xdr:cNvPr>
        <xdr:cNvSpPr txBox="1"/>
      </xdr:nvSpPr>
      <xdr:spPr>
        <a:xfrm>
          <a:off x="2705744" y="1767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124985</xdr:rowOff>
    </xdr:from>
    <xdr:ext cx="405111" cy="259045"/>
    <xdr:sp macro="" textlink="">
      <xdr:nvSpPr>
        <xdr:cNvPr id="311" name="n_3aveValue【市民会館】&#10;有形固定資産減価償却率">
          <a:extLst>
            <a:ext uri="{FF2B5EF4-FFF2-40B4-BE49-F238E27FC236}">
              <a16:creationId xmlns:a16="http://schemas.microsoft.com/office/drawing/2014/main" id="{C12A74B1-DC2B-45D1-B902-81CB7D1ACB62}"/>
            </a:ext>
          </a:extLst>
        </xdr:cNvPr>
        <xdr:cNvSpPr txBox="1"/>
      </xdr:nvSpPr>
      <xdr:spPr>
        <a:xfrm>
          <a:off x="1816744" y="17612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125240</xdr:rowOff>
    </xdr:from>
    <xdr:ext cx="405111" cy="259045"/>
    <xdr:sp macro="" textlink="">
      <xdr:nvSpPr>
        <xdr:cNvPr id="312" name="n_4aveValue【市民会館】&#10;有形固定資産減価償却率">
          <a:extLst>
            <a:ext uri="{FF2B5EF4-FFF2-40B4-BE49-F238E27FC236}">
              <a16:creationId xmlns:a16="http://schemas.microsoft.com/office/drawing/2014/main" id="{3AE794FD-961E-4F12-BC34-C88E6D62F9A8}"/>
            </a:ext>
          </a:extLst>
        </xdr:cNvPr>
        <xdr:cNvSpPr txBox="1"/>
      </xdr:nvSpPr>
      <xdr:spPr>
        <a:xfrm>
          <a:off x="927744" y="1744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120666</xdr:rowOff>
    </xdr:from>
    <xdr:ext cx="405111" cy="259045"/>
    <xdr:sp macro="" textlink="">
      <xdr:nvSpPr>
        <xdr:cNvPr id="313" name="n_1mainValue【市民会館】&#10;有形固定資産減価償却率">
          <a:extLst>
            <a:ext uri="{FF2B5EF4-FFF2-40B4-BE49-F238E27FC236}">
              <a16:creationId xmlns:a16="http://schemas.microsoft.com/office/drawing/2014/main" id="{30116CFB-6681-41E5-9C7F-5B8921D6A24B}"/>
            </a:ext>
          </a:extLst>
        </xdr:cNvPr>
        <xdr:cNvSpPr txBox="1"/>
      </xdr:nvSpPr>
      <xdr:spPr>
        <a:xfrm>
          <a:off x="3582044" y="1726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74947</xdr:rowOff>
    </xdr:from>
    <xdr:ext cx="405111" cy="259045"/>
    <xdr:sp macro="" textlink="">
      <xdr:nvSpPr>
        <xdr:cNvPr id="314" name="n_2mainValue【市民会館】&#10;有形固定資産減価償却率">
          <a:extLst>
            <a:ext uri="{FF2B5EF4-FFF2-40B4-BE49-F238E27FC236}">
              <a16:creationId xmlns:a16="http://schemas.microsoft.com/office/drawing/2014/main" id="{4648063F-1C40-40CD-BE3C-0E27F4978A52}"/>
            </a:ext>
          </a:extLst>
        </xdr:cNvPr>
        <xdr:cNvSpPr txBox="1"/>
      </xdr:nvSpPr>
      <xdr:spPr>
        <a:xfrm>
          <a:off x="2705744" y="1721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29227</xdr:rowOff>
    </xdr:from>
    <xdr:ext cx="405111" cy="259045"/>
    <xdr:sp macro="" textlink="">
      <xdr:nvSpPr>
        <xdr:cNvPr id="315" name="n_3mainValue【市民会館】&#10;有形固定資産減価償却率">
          <a:extLst>
            <a:ext uri="{FF2B5EF4-FFF2-40B4-BE49-F238E27FC236}">
              <a16:creationId xmlns:a16="http://schemas.microsoft.com/office/drawing/2014/main" id="{89CFA312-9AF4-4CB7-8DA3-3284AB49A1C4}"/>
            </a:ext>
          </a:extLst>
        </xdr:cNvPr>
        <xdr:cNvSpPr txBox="1"/>
      </xdr:nvSpPr>
      <xdr:spPr>
        <a:xfrm>
          <a:off x="181674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6" name="正方形/長方形 315">
          <a:extLst>
            <a:ext uri="{FF2B5EF4-FFF2-40B4-BE49-F238E27FC236}">
              <a16:creationId xmlns:a16="http://schemas.microsoft.com/office/drawing/2014/main" id="{CBE11D9F-94E0-45A0-9340-F523B857C82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7" name="正方形/長方形 316">
          <a:extLst>
            <a:ext uri="{FF2B5EF4-FFF2-40B4-BE49-F238E27FC236}">
              <a16:creationId xmlns:a16="http://schemas.microsoft.com/office/drawing/2014/main" id="{FFBCC230-2176-4D5A-9492-15F1E7B2070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8" name="正方形/長方形 317">
          <a:extLst>
            <a:ext uri="{FF2B5EF4-FFF2-40B4-BE49-F238E27FC236}">
              <a16:creationId xmlns:a16="http://schemas.microsoft.com/office/drawing/2014/main" id="{D91849CF-3E32-4FAA-9311-20B1D6C6E38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9" name="正方形/長方形 318">
          <a:extLst>
            <a:ext uri="{FF2B5EF4-FFF2-40B4-BE49-F238E27FC236}">
              <a16:creationId xmlns:a16="http://schemas.microsoft.com/office/drawing/2014/main" id="{D8DC7B10-115E-45AB-8D4D-01CA05A0BE8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0" name="正方形/長方形 319">
          <a:extLst>
            <a:ext uri="{FF2B5EF4-FFF2-40B4-BE49-F238E27FC236}">
              <a16:creationId xmlns:a16="http://schemas.microsoft.com/office/drawing/2014/main" id="{A7ABB9E5-42B8-4ABF-8DA8-DA197977053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1" name="正方形/長方形 320">
          <a:extLst>
            <a:ext uri="{FF2B5EF4-FFF2-40B4-BE49-F238E27FC236}">
              <a16:creationId xmlns:a16="http://schemas.microsoft.com/office/drawing/2014/main" id="{A0815A6A-426C-401E-9E3D-B7B0A5B171A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2" name="正方形/長方形 321">
          <a:extLst>
            <a:ext uri="{FF2B5EF4-FFF2-40B4-BE49-F238E27FC236}">
              <a16:creationId xmlns:a16="http://schemas.microsoft.com/office/drawing/2014/main" id="{5BE7862D-A637-4956-970F-1EBED93A422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3" name="正方形/長方形 322">
          <a:extLst>
            <a:ext uri="{FF2B5EF4-FFF2-40B4-BE49-F238E27FC236}">
              <a16:creationId xmlns:a16="http://schemas.microsoft.com/office/drawing/2014/main" id="{2D9F5CBC-6A15-4242-8916-25D973C60063}"/>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4" name="テキスト ボックス 323">
          <a:extLst>
            <a:ext uri="{FF2B5EF4-FFF2-40B4-BE49-F238E27FC236}">
              <a16:creationId xmlns:a16="http://schemas.microsoft.com/office/drawing/2014/main" id="{FE72835E-EB8C-43CB-AC97-95BD93A5F123}"/>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5" name="直線コネクタ 324">
          <a:extLst>
            <a:ext uri="{FF2B5EF4-FFF2-40B4-BE49-F238E27FC236}">
              <a16:creationId xmlns:a16="http://schemas.microsoft.com/office/drawing/2014/main" id="{3B088E18-8B77-45A0-88C3-3F5A4C3CD708}"/>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26" name="直線コネクタ 325">
          <a:extLst>
            <a:ext uri="{FF2B5EF4-FFF2-40B4-BE49-F238E27FC236}">
              <a16:creationId xmlns:a16="http://schemas.microsoft.com/office/drawing/2014/main" id="{1AE84498-494A-4218-BB15-B07099459298}"/>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27" name="テキスト ボックス 326">
          <a:extLst>
            <a:ext uri="{FF2B5EF4-FFF2-40B4-BE49-F238E27FC236}">
              <a16:creationId xmlns:a16="http://schemas.microsoft.com/office/drawing/2014/main" id="{DE089555-A8E8-42A6-8AF5-4AFA97CBC82B}"/>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28" name="直線コネクタ 327">
          <a:extLst>
            <a:ext uri="{FF2B5EF4-FFF2-40B4-BE49-F238E27FC236}">
              <a16:creationId xmlns:a16="http://schemas.microsoft.com/office/drawing/2014/main" id="{ADFF72C4-FD3B-49CC-91D7-335FDDF2D941}"/>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29" name="テキスト ボックス 328">
          <a:extLst>
            <a:ext uri="{FF2B5EF4-FFF2-40B4-BE49-F238E27FC236}">
              <a16:creationId xmlns:a16="http://schemas.microsoft.com/office/drawing/2014/main" id="{1CA29F35-4B43-45A1-A69D-12226BC3A932}"/>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30" name="直線コネクタ 329">
          <a:extLst>
            <a:ext uri="{FF2B5EF4-FFF2-40B4-BE49-F238E27FC236}">
              <a16:creationId xmlns:a16="http://schemas.microsoft.com/office/drawing/2014/main" id="{0E4CC3C3-0BE9-4A1D-B90A-E91C13CE41B6}"/>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31" name="テキスト ボックス 330">
          <a:extLst>
            <a:ext uri="{FF2B5EF4-FFF2-40B4-BE49-F238E27FC236}">
              <a16:creationId xmlns:a16="http://schemas.microsoft.com/office/drawing/2014/main" id="{A3321A85-CF1D-415C-B66D-0BADFD9BE55E}"/>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32" name="直線コネクタ 331">
          <a:extLst>
            <a:ext uri="{FF2B5EF4-FFF2-40B4-BE49-F238E27FC236}">
              <a16:creationId xmlns:a16="http://schemas.microsoft.com/office/drawing/2014/main" id="{5042739E-66D7-4B23-89F1-150C23F70698}"/>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33" name="テキスト ボックス 332">
          <a:extLst>
            <a:ext uri="{FF2B5EF4-FFF2-40B4-BE49-F238E27FC236}">
              <a16:creationId xmlns:a16="http://schemas.microsoft.com/office/drawing/2014/main" id="{F3687B05-4DAA-4C3B-935F-3194AC3A0F3F}"/>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34" name="直線コネクタ 333">
          <a:extLst>
            <a:ext uri="{FF2B5EF4-FFF2-40B4-BE49-F238E27FC236}">
              <a16:creationId xmlns:a16="http://schemas.microsoft.com/office/drawing/2014/main" id="{74C24FC5-4BFD-4F06-B1FD-F46985BF7C9E}"/>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35" name="テキスト ボックス 334">
          <a:extLst>
            <a:ext uri="{FF2B5EF4-FFF2-40B4-BE49-F238E27FC236}">
              <a16:creationId xmlns:a16="http://schemas.microsoft.com/office/drawing/2014/main" id="{61C42561-ED91-4F26-BFC6-A97623A32BDF}"/>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36" name="直線コネクタ 335">
          <a:extLst>
            <a:ext uri="{FF2B5EF4-FFF2-40B4-BE49-F238E27FC236}">
              <a16:creationId xmlns:a16="http://schemas.microsoft.com/office/drawing/2014/main" id="{E63F30F4-0CC7-425A-99C7-5854727E7CE5}"/>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37" name="テキスト ボックス 336">
          <a:extLst>
            <a:ext uri="{FF2B5EF4-FFF2-40B4-BE49-F238E27FC236}">
              <a16:creationId xmlns:a16="http://schemas.microsoft.com/office/drawing/2014/main" id="{C635DCDD-71BC-4ED8-9227-76802E701F98}"/>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8" name="直線コネクタ 337">
          <a:extLst>
            <a:ext uri="{FF2B5EF4-FFF2-40B4-BE49-F238E27FC236}">
              <a16:creationId xmlns:a16="http://schemas.microsoft.com/office/drawing/2014/main" id="{081C091F-1076-4F83-9A32-B61B180D6DE9}"/>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9" name="テキスト ボックス 338">
          <a:extLst>
            <a:ext uri="{FF2B5EF4-FFF2-40B4-BE49-F238E27FC236}">
              <a16:creationId xmlns:a16="http://schemas.microsoft.com/office/drawing/2014/main" id="{16401380-0DFD-44AD-A573-8A8DED4BAC8C}"/>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0" name="【市民会館】&#10;一人当たり面積グラフ枠">
          <a:extLst>
            <a:ext uri="{FF2B5EF4-FFF2-40B4-BE49-F238E27FC236}">
              <a16:creationId xmlns:a16="http://schemas.microsoft.com/office/drawing/2014/main" id="{35BC4C22-1B40-40DC-8E7B-BF1680ACC9C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97427</xdr:rowOff>
    </xdr:from>
    <xdr:to>
      <xdr:col>54</xdr:col>
      <xdr:colOff>189865</xdr:colOff>
      <xdr:row>108</xdr:row>
      <xdr:rowOff>118655</xdr:rowOff>
    </xdr:to>
    <xdr:cxnSp macro="">
      <xdr:nvCxnSpPr>
        <xdr:cNvPr id="341" name="直線コネクタ 340">
          <a:extLst>
            <a:ext uri="{FF2B5EF4-FFF2-40B4-BE49-F238E27FC236}">
              <a16:creationId xmlns:a16="http://schemas.microsoft.com/office/drawing/2014/main" id="{5359B443-0FE9-482F-90AC-0ED326E7B4DD}"/>
            </a:ext>
          </a:extLst>
        </xdr:cNvPr>
        <xdr:cNvCxnSpPr/>
      </xdr:nvCxnSpPr>
      <xdr:spPr>
        <a:xfrm flipV="1">
          <a:off x="10476865" y="17070977"/>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122482</xdr:rowOff>
    </xdr:from>
    <xdr:ext cx="469744" cy="259045"/>
    <xdr:sp macro="" textlink="">
      <xdr:nvSpPr>
        <xdr:cNvPr id="342" name="【市民会館】&#10;一人当たり面積最小値テキスト">
          <a:extLst>
            <a:ext uri="{FF2B5EF4-FFF2-40B4-BE49-F238E27FC236}">
              <a16:creationId xmlns:a16="http://schemas.microsoft.com/office/drawing/2014/main" id="{06EBCABD-076F-4A38-AB08-DCEB127FC4F7}"/>
            </a:ext>
          </a:extLst>
        </xdr:cNvPr>
        <xdr:cNvSpPr txBox="1"/>
      </xdr:nvSpPr>
      <xdr:spPr>
        <a:xfrm>
          <a:off x="10515600" y="1863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118655</xdr:rowOff>
    </xdr:from>
    <xdr:to>
      <xdr:col>55</xdr:col>
      <xdr:colOff>88900</xdr:colOff>
      <xdr:row>108</xdr:row>
      <xdr:rowOff>118655</xdr:rowOff>
    </xdr:to>
    <xdr:cxnSp macro="">
      <xdr:nvCxnSpPr>
        <xdr:cNvPr id="343" name="直線コネクタ 342">
          <a:extLst>
            <a:ext uri="{FF2B5EF4-FFF2-40B4-BE49-F238E27FC236}">
              <a16:creationId xmlns:a16="http://schemas.microsoft.com/office/drawing/2014/main" id="{38A1EBA8-2256-4587-8CD4-8A99F7801652}"/>
            </a:ext>
          </a:extLst>
        </xdr:cNvPr>
        <xdr:cNvCxnSpPr/>
      </xdr:nvCxnSpPr>
      <xdr:spPr>
        <a:xfrm>
          <a:off x="10388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44104</xdr:rowOff>
    </xdr:from>
    <xdr:ext cx="469744" cy="259045"/>
    <xdr:sp macro="" textlink="">
      <xdr:nvSpPr>
        <xdr:cNvPr id="344" name="【市民会館】&#10;一人当たり面積最大値テキスト">
          <a:extLst>
            <a:ext uri="{FF2B5EF4-FFF2-40B4-BE49-F238E27FC236}">
              <a16:creationId xmlns:a16="http://schemas.microsoft.com/office/drawing/2014/main" id="{24B10F34-64AA-4981-A987-58401341556C}"/>
            </a:ext>
          </a:extLst>
        </xdr:cNvPr>
        <xdr:cNvSpPr txBox="1"/>
      </xdr:nvSpPr>
      <xdr:spPr>
        <a:xfrm>
          <a:off x="10515600" y="1684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97427</xdr:rowOff>
    </xdr:from>
    <xdr:to>
      <xdr:col>55</xdr:col>
      <xdr:colOff>88900</xdr:colOff>
      <xdr:row>99</xdr:row>
      <xdr:rowOff>97427</xdr:rowOff>
    </xdr:to>
    <xdr:cxnSp macro="">
      <xdr:nvCxnSpPr>
        <xdr:cNvPr id="345" name="直線コネクタ 344">
          <a:extLst>
            <a:ext uri="{FF2B5EF4-FFF2-40B4-BE49-F238E27FC236}">
              <a16:creationId xmlns:a16="http://schemas.microsoft.com/office/drawing/2014/main" id="{9CF70EC2-D449-4425-AEB6-E26E3275A558}"/>
            </a:ext>
          </a:extLst>
        </xdr:cNvPr>
        <xdr:cNvCxnSpPr/>
      </xdr:nvCxnSpPr>
      <xdr:spPr>
        <a:xfrm>
          <a:off x="10388600" y="1707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137721</xdr:rowOff>
    </xdr:from>
    <xdr:ext cx="469744" cy="259045"/>
    <xdr:sp macro="" textlink="">
      <xdr:nvSpPr>
        <xdr:cNvPr id="346" name="【市民会館】&#10;一人当たり面積平均値テキスト">
          <a:extLst>
            <a:ext uri="{FF2B5EF4-FFF2-40B4-BE49-F238E27FC236}">
              <a16:creationId xmlns:a16="http://schemas.microsoft.com/office/drawing/2014/main" id="{CB01D98E-611B-4E17-8727-753A2A67B500}"/>
            </a:ext>
          </a:extLst>
        </xdr:cNvPr>
        <xdr:cNvSpPr txBox="1"/>
      </xdr:nvSpPr>
      <xdr:spPr>
        <a:xfrm>
          <a:off x="10515600" y="17968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159294</xdr:rowOff>
    </xdr:from>
    <xdr:to>
      <xdr:col>55</xdr:col>
      <xdr:colOff>50800</xdr:colOff>
      <xdr:row>105</xdr:row>
      <xdr:rowOff>89444</xdr:rowOff>
    </xdr:to>
    <xdr:sp macro="" textlink="">
      <xdr:nvSpPr>
        <xdr:cNvPr id="347" name="フローチャート: 判断 346">
          <a:extLst>
            <a:ext uri="{FF2B5EF4-FFF2-40B4-BE49-F238E27FC236}">
              <a16:creationId xmlns:a16="http://schemas.microsoft.com/office/drawing/2014/main" id="{7E2DBB54-BADF-4C7E-BB54-051D8949F0D8}"/>
            </a:ext>
          </a:extLst>
        </xdr:cNvPr>
        <xdr:cNvSpPr/>
      </xdr:nvSpPr>
      <xdr:spPr>
        <a:xfrm>
          <a:off x="104267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87449</xdr:rowOff>
    </xdr:from>
    <xdr:to>
      <xdr:col>50</xdr:col>
      <xdr:colOff>165100</xdr:colOff>
      <xdr:row>105</xdr:row>
      <xdr:rowOff>17599</xdr:rowOff>
    </xdr:to>
    <xdr:sp macro="" textlink="">
      <xdr:nvSpPr>
        <xdr:cNvPr id="348" name="フローチャート: 判断 347">
          <a:extLst>
            <a:ext uri="{FF2B5EF4-FFF2-40B4-BE49-F238E27FC236}">
              <a16:creationId xmlns:a16="http://schemas.microsoft.com/office/drawing/2014/main" id="{53299AF1-17E0-46A1-BC67-ED58123D09BB}"/>
            </a:ext>
          </a:extLst>
        </xdr:cNvPr>
        <xdr:cNvSpPr/>
      </xdr:nvSpPr>
      <xdr:spPr>
        <a:xfrm>
          <a:off x="9588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116839</xdr:rowOff>
    </xdr:from>
    <xdr:to>
      <xdr:col>46</xdr:col>
      <xdr:colOff>38100</xdr:colOff>
      <xdr:row>105</xdr:row>
      <xdr:rowOff>46989</xdr:rowOff>
    </xdr:to>
    <xdr:sp macro="" textlink="">
      <xdr:nvSpPr>
        <xdr:cNvPr id="349" name="フローチャート: 判断 348">
          <a:extLst>
            <a:ext uri="{FF2B5EF4-FFF2-40B4-BE49-F238E27FC236}">
              <a16:creationId xmlns:a16="http://schemas.microsoft.com/office/drawing/2014/main" id="{456D672B-057A-4174-944A-123668EC89B0}"/>
            </a:ext>
          </a:extLst>
        </xdr:cNvPr>
        <xdr:cNvSpPr/>
      </xdr:nvSpPr>
      <xdr:spPr>
        <a:xfrm>
          <a:off x="8699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103</xdr:row>
      <xdr:rowOff>147864</xdr:rowOff>
    </xdr:from>
    <xdr:to>
      <xdr:col>41</xdr:col>
      <xdr:colOff>101600</xdr:colOff>
      <xdr:row>104</xdr:row>
      <xdr:rowOff>78014</xdr:rowOff>
    </xdr:to>
    <xdr:sp macro="" textlink="">
      <xdr:nvSpPr>
        <xdr:cNvPr id="350" name="フローチャート: 判断 349">
          <a:extLst>
            <a:ext uri="{FF2B5EF4-FFF2-40B4-BE49-F238E27FC236}">
              <a16:creationId xmlns:a16="http://schemas.microsoft.com/office/drawing/2014/main" id="{7FAD2A8F-9756-4136-B55E-6EB5B850BB6B}"/>
            </a:ext>
          </a:extLst>
        </xdr:cNvPr>
        <xdr:cNvSpPr/>
      </xdr:nvSpPr>
      <xdr:spPr>
        <a:xfrm>
          <a:off x="7810500" y="1780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103</xdr:row>
      <xdr:rowOff>147864</xdr:rowOff>
    </xdr:from>
    <xdr:to>
      <xdr:col>36</xdr:col>
      <xdr:colOff>165100</xdr:colOff>
      <xdr:row>104</xdr:row>
      <xdr:rowOff>78014</xdr:rowOff>
    </xdr:to>
    <xdr:sp macro="" textlink="">
      <xdr:nvSpPr>
        <xdr:cNvPr id="351" name="フローチャート: 判断 350">
          <a:extLst>
            <a:ext uri="{FF2B5EF4-FFF2-40B4-BE49-F238E27FC236}">
              <a16:creationId xmlns:a16="http://schemas.microsoft.com/office/drawing/2014/main" id="{75963842-DF73-4985-94CA-1EF743827AA3}"/>
            </a:ext>
          </a:extLst>
        </xdr:cNvPr>
        <xdr:cNvSpPr/>
      </xdr:nvSpPr>
      <xdr:spPr>
        <a:xfrm>
          <a:off x="6921500" y="1780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2" name="テキスト ボックス 351">
          <a:extLst>
            <a:ext uri="{FF2B5EF4-FFF2-40B4-BE49-F238E27FC236}">
              <a16:creationId xmlns:a16="http://schemas.microsoft.com/office/drawing/2014/main" id="{9EC4B0B8-B7F3-410E-ABAB-8F3C7BBEFD3F}"/>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3" name="テキスト ボックス 352">
          <a:extLst>
            <a:ext uri="{FF2B5EF4-FFF2-40B4-BE49-F238E27FC236}">
              <a16:creationId xmlns:a16="http://schemas.microsoft.com/office/drawing/2014/main" id="{5EA71C1D-1E36-4553-B885-5D35DE8B0099}"/>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4" name="テキスト ボックス 353">
          <a:extLst>
            <a:ext uri="{FF2B5EF4-FFF2-40B4-BE49-F238E27FC236}">
              <a16:creationId xmlns:a16="http://schemas.microsoft.com/office/drawing/2014/main" id="{6C869855-3C3A-412D-A72C-DB2E69CC2345}"/>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5" name="テキスト ボックス 354">
          <a:extLst>
            <a:ext uri="{FF2B5EF4-FFF2-40B4-BE49-F238E27FC236}">
              <a16:creationId xmlns:a16="http://schemas.microsoft.com/office/drawing/2014/main" id="{EA3317DB-8B92-4607-9193-F45C025FE338}"/>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6" name="テキスト ボックス 355">
          <a:extLst>
            <a:ext uri="{FF2B5EF4-FFF2-40B4-BE49-F238E27FC236}">
              <a16:creationId xmlns:a16="http://schemas.microsoft.com/office/drawing/2014/main" id="{965E09BE-E6A6-4B56-911B-6CDC04012E4E}"/>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48261</xdr:rowOff>
    </xdr:from>
    <xdr:to>
      <xdr:col>55</xdr:col>
      <xdr:colOff>50800</xdr:colOff>
      <xdr:row>104</xdr:row>
      <xdr:rowOff>149861</xdr:rowOff>
    </xdr:to>
    <xdr:sp macro="" textlink="">
      <xdr:nvSpPr>
        <xdr:cNvPr id="357" name="楕円 356">
          <a:extLst>
            <a:ext uri="{FF2B5EF4-FFF2-40B4-BE49-F238E27FC236}">
              <a16:creationId xmlns:a16="http://schemas.microsoft.com/office/drawing/2014/main" id="{41E31E09-DDD3-40CB-828E-3A60B8E8E95C}"/>
            </a:ext>
          </a:extLst>
        </xdr:cNvPr>
        <xdr:cNvSpPr/>
      </xdr:nvSpPr>
      <xdr:spPr>
        <a:xfrm>
          <a:off x="104267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71138</xdr:rowOff>
    </xdr:from>
    <xdr:ext cx="469744" cy="259045"/>
    <xdr:sp macro="" textlink="">
      <xdr:nvSpPr>
        <xdr:cNvPr id="358" name="【市民会館】&#10;一人当たり面積該当値テキスト">
          <a:extLst>
            <a:ext uri="{FF2B5EF4-FFF2-40B4-BE49-F238E27FC236}">
              <a16:creationId xmlns:a16="http://schemas.microsoft.com/office/drawing/2014/main" id="{5A8FEC44-8762-49F0-BF6F-DECC56FCA693}"/>
            </a:ext>
          </a:extLst>
        </xdr:cNvPr>
        <xdr:cNvSpPr txBox="1"/>
      </xdr:nvSpPr>
      <xdr:spPr>
        <a:xfrm>
          <a:off x="10515600"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58057</xdr:rowOff>
    </xdr:from>
    <xdr:to>
      <xdr:col>50</xdr:col>
      <xdr:colOff>165100</xdr:colOff>
      <xdr:row>104</xdr:row>
      <xdr:rowOff>159657</xdr:rowOff>
    </xdr:to>
    <xdr:sp macro="" textlink="">
      <xdr:nvSpPr>
        <xdr:cNvPr id="359" name="楕円 358">
          <a:extLst>
            <a:ext uri="{FF2B5EF4-FFF2-40B4-BE49-F238E27FC236}">
              <a16:creationId xmlns:a16="http://schemas.microsoft.com/office/drawing/2014/main" id="{EFFAF3BE-1B77-4478-875A-A1F077979407}"/>
            </a:ext>
          </a:extLst>
        </xdr:cNvPr>
        <xdr:cNvSpPr/>
      </xdr:nvSpPr>
      <xdr:spPr>
        <a:xfrm>
          <a:off x="95885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99061</xdr:rowOff>
    </xdr:from>
    <xdr:to>
      <xdr:col>55</xdr:col>
      <xdr:colOff>0</xdr:colOff>
      <xdr:row>104</xdr:row>
      <xdr:rowOff>108857</xdr:rowOff>
    </xdr:to>
    <xdr:cxnSp macro="">
      <xdr:nvCxnSpPr>
        <xdr:cNvPr id="360" name="直線コネクタ 359">
          <a:extLst>
            <a:ext uri="{FF2B5EF4-FFF2-40B4-BE49-F238E27FC236}">
              <a16:creationId xmlns:a16="http://schemas.microsoft.com/office/drawing/2014/main" id="{15974A33-47B8-42F4-8889-8B832724EDE9}"/>
            </a:ext>
          </a:extLst>
        </xdr:cNvPr>
        <xdr:cNvCxnSpPr/>
      </xdr:nvCxnSpPr>
      <xdr:spPr>
        <a:xfrm flipV="1">
          <a:off x="9639300" y="17929861"/>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71120</xdr:rowOff>
    </xdr:from>
    <xdr:to>
      <xdr:col>46</xdr:col>
      <xdr:colOff>38100</xdr:colOff>
      <xdr:row>105</xdr:row>
      <xdr:rowOff>1270</xdr:rowOff>
    </xdr:to>
    <xdr:sp macro="" textlink="">
      <xdr:nvSpPr>
        <xdr:cNvPr id="361" name="楕円 360">
          <a:extLst>
            <a:ext uri="{FF2B5EF4-FFF2-40B4-BE49-F238E27FC236}">
              <a16:creationId xmlns:a16="http://schemas.microsoft.com/office/drawing/2014/main" id="{97022F16-E346-48BB-A6D1-AB53A0C2A7A9}"/>
            </a:ext>
          </a:extLst>
        </xdr:cNvPr>
        <xdr:cNvSpPr/>
      </xdr:nvSpPr>
      <xdr:spPr>
        <a:xfrm>
          <a:off x="8699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108857</xdr:rowOff>
    </xdr:from>
    <xdr:to>
      <xdr:col>50</xdr:col>
      <xdr:colOff>114300</xdr:colOff>
      <xdr:row>104</xdr:row>
      <xdr:rowOff>121920</xdr:rowOff>
    </xdr:to>
    <xdr:cxnSp macro="">
      <xdr:nvCxnSpPr>
        <xdr:cNvPr id="362" name="直線コネクタ 361">
          <a:extLst>
            <a:ext uri="{FF2B5EF4-FFF2-40B4-BE49-F238E27FC236}">
              <a16:creationId xmlns:a16="http://schemas.microsoft.com/office/drawing/2014/main" id="{ADAC11AF-BF67-446B-835C-CE3D48DC7E2F}"/>
            </a:ext>
          </a:extLst>
        </xdr:cNvPr>
        <xdr:cNvCxnSpPr/>
      </xdr:nvCxnSpPr>
      <xdr:spPr>
        <a:xfrm flipV="1">
          <a:off x="8750300" y="1793965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74386</xdr:rowOff>
    </xdr:from>
    <xdr:to>
      <xdr:col>41</xdr:col>
      <xdr:colOff>101600</xdr:colOff>
      <xdr:row>105</xdr:row>
      <xdr:rowOff>4536</xdr:rowOff>
    </xdr:to>
    <xdr:sp macro="" textlink="">
      <xdr:nvSpPr>
        <xdr:cNvPr id="363" name="楕円 362">
          <a:extLst>
            <a:ext uri="{FF2B5EF4-FFF2-40B4-BE49-F238E27FC236}">
              <a16:creationId xmlns:a16="http://schemas.microsoft.com/office/drawing/2014/main" id="{128781B9-5DF9-437E-BC10-37C7856754A3}"/>
            </a:ext>
          </a:extLst>
        </xdr:cNvPr>
        <xdr:cNvSpPr/>
      </xdr:nvSpPr>
      <xdr:spPr>
        <a:xfrm>
          <a:off x="7810500" y="1790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121920</xdr:rowOff>
    </xdr:from>
    <xdr:to>
      <xdr:col>45</xdr:col>
      <xdr:colOff>177800</xdr:colOff>
      <xdr:row>104</xdr:row>
      <xdr:rowOff>125186</xdr:rowOff>
    </xdr:to>
    <xdr:cxnSp macro="">
      <xdr:nvCxnSpPr>
        <xdr:cNvPr id="364" name="直線コネクタ 363">
          <a:extLst>
            <a:ext uri="{FF2B5EF4-FFF2-40B4-BE49-F238E27FC236}">
              <a16:creationId xmlns:a16="http://schemas.microsoft.com/office/drawing/2014/main" id="{6D639590-E56F-4280-B605-CF11B65C5F07}"/>
            </a:ext>
          </a:extLst>
        </xdr:cNvPr>
        <xdr:cNvCxnSpPr/>
      </xdr:nvCxnSpPr>
      <xdr:spPr>
        <a:xfrm flipV="1">
          <a:off x="7861300" y="1795272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8726</xdr:rowOff>
    </xdr:from>
    <xdr:ext cx="469744" cy="259045"/>
    <xdr:sp macro="" textlink="">
      <xdr:nvSpPr>
        <xdr:cNvPr id="365" name="n_1aveValue【市民会館】&#10;一人当たり面積">
          <a:extLst>
            <a:ext uri="{FF2B5EF4-FFF2-40B4-BE49-F238E27FC236}">
              <a16:creationId xmlns:a16="http://schemas.microsoft.com/office/drawing/2014/main" id="{C8B5722C-4F52-4134-B1FC-9B85D0BCE798}"/>
            </a:ext>
          </a:extLst>
        </xdr:cNvPr>
        <xdr:cNvSpPr txBox="1"/>
      </xdr:nvSpPr>
      <xdr:spPr>
        <a:xfrm>
          <a:off x="9391727" y="18010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38116</xdr:rowOff>
    </xdr:from>
    <xdr:ext cx="469744" cy="259045"/>
    <xdr:sp macro="" textlink="">
      <xdr:nvSpPr>
        <xdr:cNvPr id="366" name="n_2aveValue【市民会館】&#10;一人当たり面積">
          <a:extLst>
            <a:ext uri="{FF2B5EF4-FFF2-40B4-BE49-F238E27FC236}">
              <a16:creationId xmlns:a16="http://schemas.microsoft.com/office/drawing/2014/main" id="{98496277-F9F1-4EA3-8FFD-AC8A65B97873}"/>
            </a:ext>
          </a:extLst>
        </xdr:cNvPr>
        <xdr:cNvSpPr txBox="1"/>
      </xdr:nvSpPr>
      <xdr:spPr>
        <a:xfrm>
          <a:off x="8515427" y="1804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94541</xdr:rowOff>
    </xdr:from>
    <xdr:ext cx="469744" cy="259045"/>
    <xdr:sp macro="" textlink="">
      <xdr:nvSpPr>
        <xdr:cNvPr id="367" name="n_3aveValue【市民会館】&#10;一人当たり面積">
          <a:extLst>
            <a:ext uri="{FF2B5EF4-FFF2-40B4-BE49-F238E27FC236}">
              <a16:creationId xmlns:a16="http://schemas.microsoft.com/office/drawing/2014/main" id="{04FA7815-CDFA-4A15-BF51-6DE878AD7B0F}"/>
            </a:ext>
          </a:extLst>
        </xdr:cNvPr>
        <xdr:cNvSpPr txBox="1"/>
      </xdr:nvSpPr>
      <xdr:spPr>
        <a:xfrm>
          <a:off x="7626427" y="1758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94541</xdr:rowOff>
    </xdr:from>
    <xdr:ext cx="469744" cy="259045"/>
    <xdr:sp macro="" textlink="">
      <xdr:nvSpPr>
        <xdr:cNvPr id="368" name="n_4aveValue【市民会館】&#10;一人当たり面積">
          <a:extLst>
            <a:ext uri="{FF2B5EF4-FFF2-40B4-BE49-F238E27FC236}">
              <a16:creationId xmlns:a16="http://schemas.microsoft.com/office/drawing/2014/main" id="{FA434572-C867-4A82-A2EE-67E98BE0F9B0}"/>
            </a:ext>
          </a:extLst>
        </xdr:cNvPr>
        <xdr:cNvSpPr txBox="1"/>
      </xdr:nvSpPr>
      <xdr:spPr>
        <a:xfrm>
          <a:off x="6737427" y="1758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4734</xdr:rowOff>
    </xdr:from>
    <xdr:ext cx="469744" cy="259045"/>
    <xdr:sp macro="" textlink="">
      <xdr:nvSpPr>
        <xdr:cNvPr id="369" name="n_1mainValue【市民会館】&#10;一人当たり面積">
          <a:extLst>
            <a:ext uri="{FF2B5EF4-FFF2-40B4-BE49-F238E27FC236}">
              <a16:creationId xmlns:a16="http://schemas.microsoft.com/office/drawing/2014/main" id="{ECFCD7E8-D423-4FE8-AF28-A363E3DFD5C9}"/>
            </a:ext>
          </a:extLst>
        </xdr:cNvPr>
        <xdr:cNvSpPr txBox="1"/>
      </xdr:nvSpPr>
      <xdr:spPr>
        <a:xfrm>
          <a:off x="9391727" y="1766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17797</xdr:rowOff>
    </xdr:from>
    <xdr:ext cx="469744" cy="259045"/>
    <xdr:sp macro="" textlink="">
      <xdr:nvSpPr>
        <xdr:cNvPr id="370" name="n_2mainValue【市民会館】&#10;一人当たり面積">
          <a:extLst>
            <a:ext uri="{FF2B5EF4-FFF2-40B4-BE49-F238E27FC236}">
              <a16:creationId xmlns:a16="http://schemas.microsoft.com/office/drawing/2014/main" id="{544C3A45-71CA-4AEE-B516-3252998EF9A0}"/>
            </a:ext>
          </a:extLst>
        </xdr:cNvPr>
        <xdr:cNvSpPr txBox="1"/>
      </xdr:nvSpPr>
      <xdr:spPr>
        <a:xfrm>
          <a:off x="8515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167113</xdr:rowOff>
    </xdr:from>
    <xdr:ext cx="469744" cy="259045"/>
    <xdr:sp macro="" textlink="">
      <xdr:nvSpPr>
        <xdr:cNvPr id="371" name="n_3mainValue【市民会館】&#10;一人当たり面積">
          <a:extLst>
            <a:ext uri="{FF2B5EF4-FFF2-40B4-BE49-F238E27FC236}">
              <a16:creationId xmlns:a16="http://schemas.microsoft.com/office/drawing/2014/main" id="{4F143C05-6F0E-4132-8F8F-CB97F0213BA4}"/>
            </a:ext>
          </a:extLst>
        </xdr:cNvPr>
        <xdr:cNvSpPr txBox="1"/>
      </xdr:nvSpPr>
      <xdr:spPr>
        <a:xfrm>
          <a:off x="7626427" y="1799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2" name="正方形/長方形 371">
          <a:extLst>
            <a:ext uri="{FF2B5EF4-FFF2-40B4-BE49-F238E27FC236}">
              <a16:creationId xmlns:a16="http://schemas.microsoft.com/office/drawing/2014/main" id="{4519DE3F-1359-4B26-822F-2DB5035A6DA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3" name="正方形/長方形 372">
          <a:extLst>
            <a:ext uri="{FF2B5EF4-FFF2-40B4-BE49-F238E27FC236}">
              <a16:creationId xmlns:a16="http://schemas.microsoft.com/office/drawing/2014/main" id="{26180B86-7DC3-45C7-A784-7CF42E24746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4" name="正方形/長方形 373">
          <a:extLst>
            <a:ext uri="{FF2B5EF4-FFF2-40B4-BE49-F238E27FC236}">
              <a16:creationId xmlns:a16="http://schemas.microsoft.com/office/drawing/2014/main" id="{2F77A8FE-430D-4D3F-9699-84782B9D4CF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5" name="正方形/長方形 374">
          <a:extLst>
            <a:ext uri="{FF2B5EF4-FFF2-40B4-BE49-F238E27FC236}">
              <a16:creationId xmlns:a16="http://schemas.microsoft.com/office/drawing/2014/main" id="{45887906-6B5A-44CB-A4D1-33138A6152B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6" name="正方形/長方形 375">
          <a:extLst>
            <a:ext uri="{FF2B5EF4-FFF2-40B4-BE49-F238E27FC236}">
              <a16:creationId xmlns:a16="http://schemas.microsoft.com/office/drawing/2014/main" id="{4611827C-9F89-4EE2-93FE-CBE696BD37D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7" name="正方形/長方形 376">
          <a:extLst>
            <a:ext uri="{FF2B5EF4-FFF2-40B4-BE49-F238E27FC236}">
              <a16:creationId xmlns:a16="http://schemas.microsoft.com/office/drawing/2014/main" id="{D2B0FC00-E7CA-488A-A1F1-4526D1BC280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8" name="正方形/長方形 377">
          <a:extLst>
            <a:ext uri="{FF2B5EF4-FFF2-40B4-BE49-F238E27FC236}">
              <a16:creationId xmlns:a16="http://schemas.microsoft.com/office/drawing/2014/main" id="{91D345E1-BC1F-461A-8E7D-2C7BD0EB9A7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9" name="正方形/長方形 378">
          <a:extLst>
            <a:ext uri="{FF2B5EF4-FFF2-40B4-BE49-F238E27FC236}">
              <a16:creationId xmlns:a16="http://schemas.microsoft.com/office/drawing/2014/main" id="{50AE39F4-A03E-4DCC-8C32-67F0FB769B2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0" name="テキスト ボックス 379">
          <a:extLst>
            <a:ext uri="{FF2B5EF4-FFF2-40B4-BE49-F238E27FC236}">
              <a16:creationId xmlns:a16="http://schemas.microsoft.com/office/drawing/2014/main" id="{E06B7087-EFAC-4CBF-96B3-75ADE5DFDD7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1" name="直線コネクタ 380">
          <a:extLst>
            <a:ext uri="{FF2B5EF4-FFF2-40B4-BE49-F238E27FC236}">
              <a16:creationId xmlns:a16="http://schemas.microsoft.com/office/drawing/2014/main" id="{24948214-0FC2-4F9A-AE78-9EEEB952816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2" name="テキスト ボックス 381">
          <a:extLst>
            <a:ext uri="{FF2B5EF4-FFF2-40B4-BE49-F238E27FC236}">
              <a16:creationId xmlns:a16="http://schemas.microsoft.com/office/drawing/2014/main" id="{3F1F348B-5FF1-4079-8DC0-5FCE7174479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3" name="直線コネクタ 382">
          <a:extLst>
            <a:ext uri="{FF2B5EF4-FFF2-40B4-BE49-F238E27FC236}">
              <a16:creationId xmlns:a16="http://schemas.microsoft.com/office/drawing/2014/main" id="{805CD629-ACFD-4FDA-9918-A906485A7065}"/>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4" name="テキスト ボックス 383">
          <a:extLst>
            <a:ext uri="{FF2B5EF4-FFF2-40B4-BE49-F238E27FC236}">
              <a16:creationId xmlns:a16="http://schemas.microsoft.com/office/drawing/2014/main" id="{4C142B36-BD44-4EC7-AC50-CD7717CECB31}"/>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5" name="直線コネクタ 384">
          <a:extLst>
            <a:ext uri="{FF2B5EF4-FFF2-40B4-BE49-F238E27FC236}">
              <a16:creationId xmlns:a16="http://schemas.microsoft.com/office/drawing/2014/main" id="{EDC601ED-FFC1-49B0-83CD-1C9B9F10F774}"/>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6" name="テキスト ボックス 385">
          <a:extLst>
            <a:ext uri="{FF2B5EF4-FFF2-40B4-BE49-F238E27FC236}">
              <a16:creationId xmlns:a16="http://schemas.microsoft.com/office/drawing/2014/main" id="{8F429142-6406-411B-95B6-96C0D5E36A47}"/>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7" name="直線コネクタ 386">
          <a:extLst>
            <a:ext uri="{FF2B5EF4-FFF2-40B4-BE49-F238E27FC236}">
              <a16:creationId xmlns:a16="http://schemas.microsoft.com/office/drawing/2014/main" id="{D5C3D522-1220-4CFB-A90A-0FF1C7B4FDA7}"/>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8" name="テキスト ボックス 387">
          <a:extLst>
            <a:ext uri="{FF2B5EF4-FFF2-40B4-BE49-F238E27FC236}">
              <a16:creationId xmlns:a16="http://schemas.microsoft.com/office/drawing/2014/main" id="{58EB273A-E3F8-4238-87FD-9EA5FD13CB6A}"/>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9" name="直線コネクタ 388">
          <a:extLst>
            <a:ext uri="{FF2B5EF4-FFF2-40B4-BE49-F238E27FC236}">
              <a16:creationId xmlns:a16="http://schemas.microsoft.com/office/drawing/2014/main" id="{D51A1139-83C0-459F-AA99-79875109A39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0" name="テキスト ボックス 389">
          <a:extLst>
            <a:ext uri="{FF2B5EF4-FFF2-40B4-BE49-F238E27FC236}">
              <a16:creationId xmlns:a16="http://schemas.microsoft.com/office/drawing/2014/main" id="{35745FE4-0723-4926-B87B-5AA9EC2E8A2B}"/>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1" name="直線コネクタ 390">
          <a:extLst>
            <a:ext uri="{FF2B5EF4-FFF2-40B4-BE49-F238E27FC236}">
              <a16:creationId xmlns:a16="http://schemas.microsoft.com/office/drawing/2014/main" id="{61111FBB-3B60-42C4-A6DA-2C259A94BFE1}"/>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2" name="テキスト ボックス 391">
          <a:extLst>
            <a:ext uri="{FF2B5EF4-FFF2-40B4-BE49-F238E27FC236}">
              <a16:creationId xmlns:a16="http://schemas.microsoft.com/office/drawing/2014/main" id="{77545BEE-CB39-40F3-8706-72613144674E}"/>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3" name="直線コネクタ 392">
          <a:extLst>
            <a:ext uri="{FF2B5EF4-FFF2-40B4-BE49-F238E27FC236}">
              <a16:creationId xmlns:a16="http://schemas.microsoft.com/office/drawing/2014/main" id="{CA386AE5-2F3F-48D9-AE54-9382F04C37A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4" name="テキスト ボックス 393">
          <a:extLst>
            <a:ext uri="{FF2B5EF4-FFF2-40B4-BE49-F238E27FC236}">
              <a16:creationId xmlns:a16="http://schemas.microsoft.com/office/drawing/2014/main" id="{3CC2BBCF-B83B-467A-8DEC-B99FB8E8C537}"/>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5" name="【一般廃棄物処理施設】&#10;有形固定資産減価償却率グラフ枠">
          <a:extLst>
            <a:ext uri="{FF2B5EF4-FFF2-40B4-BE49-F238E27FC236}">
              <a16:creationId xmlns:a16="http://schemas.microsoft.com/office/drawing/2014/main" id="{245576CA-B338-40F8-AD0C-6CEF3020E9A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41910</xdr:rowOff>
    </xdr:from>
    <xdr:to>
      <xdr:col>85</xdr:col>
      <xdr:colOff>126364</xdr:colOff>
      <xdr:row>41</xdr:row>
      <xdr:rowOff>93345</xdr:rowOff>
    </xdr:to>
    <xdr:cxnSp macro="">
      <xdr:nvCxnSpPr>
        <xdr:cNvPr id="396" name="直線コネクタ 395">
          <a:extLst>
            <a:ext uri="{FF2B5EF4-FFF2-40B4-BE49-F238E27FC236}">
              <a16:creationId xmlns:a16="http://schemas.microsoft.com/office/drawing/2014/main" id="{E458B966-AD28-4460-90FA-A19C7FB18067}"/>
            </a:ext>
          </a:extLst>
        </xdr:cNvPr>
        <xdr:cNvCxnSpPr/>
      </xdr:nvCxnSpPr>
      <xdr:spPr>
        <a:xfrm flipV="1">
          <a:off x="16318864" y="5871210"/>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97172</xdr:rowOff>
    </xdr:from>
    <xdr:ext cx="405111" cy="259045"/>
    <xdr:sp macro="" textlink="">
      <xdr:nvSpPr>
        <xdr:cNvPr id="397" name="【一般廃棄物処理施設】&#10;有形固定資産減価償却率最小値テキスト">
          <a:extLst>
            <a:ext uri="{FF2B5EF4-FFF2-40B4-BE49-F238E27FC236}">
              <a16:creationId xmlns:a16="http://schemas.microsoft.com/office/drawing/2014/main" id="{ABBB93AA-E6EB-4199-8F1A-611D24F34DC8}"/>
            </a:ext>
          </a:extLst>
        </xdr:cNvPr>
        <xdr:cNvSpPr txBox="1"/>
      </xdr:nvSpPr>
      <xdr:spPr>
        <a:xfrm>
          <a:off x="16357600" y="712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93345</xdr:rowOff>
    </xdr:from>
    <xdr:to>
      <xdr:col>86</xdr:col>
      <xdr:colOff>25400</xdr:colOff>
      <xdr:row>41</xdr:row>
      <xdr:rowOff>93345</xdr:rowOff>
    </xdr:to>
    <xdr:cxnSp macro="">
      <xdr:nvCxnSpPr>
        <xdr:cNvPr id="398" name="直線コネクタ 397">
          <a:extLst>
            <a:ext uri="{FF2B5EF4-FFF2-40B4-BE49-F238E27FC236}">
              <a16:creationId xmlns:a16="http://schemas.microsoft.com/office/drawing/2014/main" id="{927834E8-CCDE-4B06-8922-1BB191CFC91D}"/>
            </a:ext>
          </a:extLst>
        </xdr:cNvPr>
        <xdr:cNvCxnSpPr/>
      </xdr:nvCxnSpPr>
      <xdr:spPr>
        <a:xfrm>
          <a:off x="16230600" y="71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160037</xdr:rowOff>
    </xdr:from>
    <xdr:ext cx="405111" cy="259045"/>
    <xdr:sp macro="" textlink="">
      <xdr:nvSpPr>
        <xdr:cNvPr id="399" name="【一般廃棄物処理施設】&#10;有形固定資産減価償却率最大値テキスト">
          <a:extLst>
            <a:ext uri="{FF2B5EF4-FFF2-40B4-BE49-F238E27FC236}">
              <a16:creationId xmlns:a16="http://schemas.microsoft.com/office/drawing/2014/main" id="{B192B064-9125-499F-BAF5-5BF7A64B97E7}"/>
            </a:ext>
          </a:extLst>
        </xdr:cNvPr>
        <xdr:cNvSpPr txBox="1"/>
      </xdr:nvSpPr>
      <xdr:spPr>
        <a:xfrm>
          <a:off x="16357600" y="564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41910</xdr:rowOff>
    </xdr:from>
    <xdr:to>
      <xdr:col>86</xdr:col>
      <xdr:colOff>25400</xdr:colOff>
      <xdr:row>34</xdr:row>
      <xdr:rowOff>41910</xdr:rowOff>
    </xdr:to>
    <xdr:cxnSp macro="">
      <xdr:nvCxnSpPr>
        <xdr:cNvPr id="400" name="直線コネクタ 399">
          <a:extLst>
            <a:ext uri="{FF2B5EF4-FFF2-40B4-BE49-F238E27FC236}">
              <a16:creationId xmlns:a16="http://schemas.microsoft.com/office/drawing/2014/main" id="{C8F5D26A-47A6-4A19-B315-55CFEE6DCF79}"/>
            </a:ext>
          </a:extLst>
        </xdr:cNvPr>
        <xdr:cNvCxnSpPr/>
      </xdr:nvCxnSpPr>
      <xdr:spPr>
        <a:xfrm>
          <a:off x="16230600" y="587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116857</xdr:rowOff>
    </xdr:from>
    <xdr:ext cx="405111" cy="259045"/>
    <xdr:sp macro="" textlink="">
      <xdr:nvSpPr>
        <xdr:cNvPr id="401" name="【一般廃棄物処理施設】&#10;有形固定資産減価償却率平均値テキスト">
          <a:extLst>
            <a:ext uri="{FF2B5EF4-FFF2-40B4-BE49-F238E27FC236}">
              <a16:creationId xmlns:a16="http://schemas.microsoft.com/office/drawing/2014/main" id="{3E2BB4F9-2A73-4941-A74F-B3BA4C69A9FF}"/>
            </a:ext>
          </a:extLst>
        </xdr:cNvPr>
        <xdr:cNvSpPr txBox="1"/>
      </xdr:nvSpPr>
      <xdr:spPr>
        <a:xfrm>
          <a:off x="16357600" y="646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93980</xdr:rowOff>
    </xdr:from>
    <xdr:to>
      <xdr:col>85</xdr:col>
      <xdr:colOff>177800</xdr:colOff>
      <xdr:row>39</xdr:row>
      <xdr:rowOff>24130</xdr:rowOff>
    </xdr:to>
    <xdr:sp macro="" textlink="">
      <xdr:nvSpPr>
        <xdr:cNvPr id="402" name="フローチャート: 判断 401">
          <a:extLst>
            <a:ext uri="{FF2B5EF4-FFF2-40B4-BE49-F238E27FC236}">
              <a16:creationId xmlns:a16="http://schemas.microsoft.com/office/drawing/2014/main" id="{BE73DB71-3E14-45B5-A6EA-B83CAD0C203E}"/>
            </a:ext>
          </a:extLst>
        </xdr:cNvPr>
        <xdr:cNvSpPr/>
      </xdr:nvSpPr>
      <xdr:spPr>
        <a:xfrm>
          <a:off x="16268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99695</xdr:rowOff>
    </xdr:from>
    <xdr:to>
      <xdr:col>81</xdr:col>
      <xdr:colOff>101600</xdr:colOff>
      <xdr:row>39</xdr:row>
      <xdr:rowOff>29845</xdr:rowOff>
    </xdr:to>
    <xdr:sp macro="" textlink="">
      <xdr:nvSpPr>
        <xdr:cNvPr id="403" name="フローチャート: 判断 402">
          <a:extLst>
            <a:ext uri="{FF2B5EF4-FFF2-40B4-BE49-F238E27FC236}">
              <a16:creationId xmlns:a16="http://schemas.microsoft.com/office/drawing/2014/main" id="{4691F02D-AEAD-4A1C-B0B7-33B6636351FE}"/>
            </a:ext>
          </a:extLst>
        </xdr:cNvPr>
        <xdr:cNvSpPr/>
      </xdr:nvSpPr>
      <xdr:spPr>
        <a:xfrm>
          <a:off x="15430500" y="66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25400</xdr:rowOff>
    </xdr:from>
    <xdr:to>
      <xdr:col>76</xdr:col>
      <xdr:colOff>165100</xdr:colOff>
      <xdr:row>38</xdr:row>
      <xdr:rowOff>127000</xdr:rowOff>
    </xdr:to>
    <xdr:sp macro="" textlink="">
      <xdr:nvSpPr>
        <xdr:cNvPr id="404" name="フローチャート: 判断 403">
          <a:extLst>
            <a:ext uri="{FF2B5EF4-FFF2-40B4-BE49-F238E27FC236}">
              <a16:creationId xmlns:a16="http://schemas.microsoft.com/office/drawing/2014/main" id="{27BDF8FB-229F-446A-AF97-5341BF877377}"/>
            </a:ext>
          </a:extLst>
        </xdr:cNvPr>
        <xdr:cNvSpPr/>
      </xdr:nvSpPr>
      <xdr:spPr>
        <a:xfrm>
          <a:off x="14541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15875</xdr:rowOff>
    </xdr:from>
    <xdr:to>
      <xdr:col>72</xdr:col>
      <xdr:colOff>38100</xdr:colOff>
      <xdr:row>38</xdr:row>
      <xdr:rowOff>117475</xdr:rowOff>
    </xdr:to>
    <xdr:sp macro="" textlink="">
      <xdr:nvSpPr>
        <xdr:cNvPr id="405" name="フローチャート: 判断 404">
          <a:extLst>
            <a:ext uri="{FF2B5EF4-FFF2-40B4-BE49-F238E27FC236}">
              <a16:creationId xmlns:a16="http://schemas.microsoft.com/office/drawing/2014/main" id="{45853170-7757-4FA7-9A20-0F7A84177C4B}"/>
            </a:ext>
          </a:extLst>
        </xdr:cNvPr>
        <xdr:cNvSpPr/>
      </xdr:nvSpPr>
      <xdr:spPr>
        <a:xfrm>
          <a:off x="136525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12065</xdr:rowOff>
    </xdr:from>
    <xdr:to>
      <xdr:col>67</xdr:col>
      <xdr:colOff>101600</xdr:colOff>
      <xdr:row>37</xdr:row>
      <xdr:rowOff>113665</xdr:rowOff>
    </xdr:to>
    <xdr:sp macro="" textlink="">
      <xdr:nvSpPr>
        <xdr:cNvPr id="406" name="フローチャート: 判断 405">
          <a:extLst>
            <a:ext uri="{FF2B5EF4-FFF2-40B4-BE49-F238E27FC236}">
              <a16:creationId xmlns:a16="http://schemas.microsoft.com/office/drawing/2014/main" id="{65FBD009-590C-432B-894B-59CC7A22B20F}"/>
            </a:ext>
          </a:extLst>
        </xdr:cNvPr>
        <xdr:cNvSpPr/>
      </xdr:nvSpPr>
      <xdr:spPr>
        <a:xfrm>
          <a:off x="12763500" y="635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7" name="テキスト ボックス 406">
          <a:extLst>
            <a:ext uri="{FF2B5EF4-FFF2-40B4-BE49-F238E27FC236}">
              <a16:creationId xmlns:a16="http://schemas.microsoft.com/office/drawing/2014/main" id="{1D0B913E-0DEE-4C9F-AEC5-7194D2547FD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8" name="テキスト ボックス 407">
          <a:extLst>
            <a:ext uri="{FF2B5EF4-FFF2-40B4-BE49-F238E27FC236}">
              <a16:creationId xmlns:a16="http://schemas.microsoft.com/office/drawing/2014/main" id="{9F9CE25E-7141-40D7-8681-79D7A14D370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9" name="テキスト ボックス 408">
          <a:extLst>
            <a:ext uri="{FF2B5EF4-FFF2-40B4-BE49-F238E27FC236}">
              <a16:creationId xmlns:a16="http://schemas.microsoft.com/office/drawing/2014/main" id="{4D591D68-5164-4FFB-A515-80172D389EA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91498524-C97A-4C95-8429-4193F9D476A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DF7F8AD6-C5B3-4184-AD77-9D340FC34E2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114935</xdr:rowOff>
    </xdr:from>
    <xdr:to>
      <xdr:col>85</xdr:col>
      <xdr:colOff>177800</xdr:colOff>
      <xdr:row>39</xdr:row>
      <xdr:rowOff>45085</xdr:rowOff>
    </xdr:to>
    <xdr:sp macro="" textlink="">
      <xdr:nvSpPr>
        <xdr:cNvPr id="412" name="楕円 411">
          <a:extLst>
            <a:ext uri="{FF2B5EF4-FFF2-40B4-BE49-F238E27FC236}">
              <a16:creationId xmlns:a16="http://schemas.microsoft.com/office/drawing/2014/main" id="{CD82F4F0-D5A0-4677-B577-6FF40ED36A4F}"/>
            </a:ext>
          </a:extLst>
        </xdr:cNvPr>
        <xdr:cNvSpPr/>
      </xdr:nvSpPr>
      <xdr:spPr>
        <a:xfrm>
          <a:off x="16268700" y="66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93362</xdr:rowOff>
    </xdr:from>
    <xdr:ext cx="405111" cy="259045"/>
    <xdr:sp macro="" textlink="">
      <xdr:nvSpPr>
        <xdr:cNvPr id="413" name="【一般廃棄物処理施設】&#10;有形固定資産減価償却率該当値テキスト">
          <a:extLst>
            <a:ext uri="{FF2B5EF4-FFF2-40B4-BE49-F238E27FC236}">
              <a16:creationId xmlns:a16="http://schemas.microsoft.com/office/drawing/2014/main" id="{0329881C-5C4A-4847-B425-EE5C3356B386}"/>
            </a:ext>
          </a:extLst>
        </xdr:cNvPr>
        <xdr:cNvSpPr txBox="1"/>
      </xdr:nvSpPr>
      <xdr:spPr>
        <a:xfrm>
          <a:off x="16357600"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101600</xdr:rowOff>
    </xdr:from>
    <xdr:to>
      <xdr:col>81</xdr:col>
      <xdr:colOff>101600</xdr:colOff>
      <xdr:row>39</xdr:row>
      <xdr:rowOff>31750</xdr:rowOff>
    </xdr:to>
    <xdr:sp macro="" textlink="">
      <xdr:nvSpPr>
        <xdr:cNvPr id="414" name="楕円 413">
          <a:extLst>
            <a:ext uri="{FF2B5EF4-FFF2-40B4-BE49-F238E27FC236}">
              <a16:creationId xmlns:a16="http://schemas.microsoft.com/office/drawing/2014/main" id="{952813BB-53BA-4BA0-9921-96D002AA0EFD}"/>
            </a:ext>
          </a:extLst>
        </xdr:cNvPr>
        <xdr:cNvSpPr/>
      </xdr:nvSpPr>
      <xdr:spPr>
        <a:xfrm>
          <a:off x="15430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152400</xdr:rowOff>
    </xdr:from>
    <xdr:to>
      <xdr:col>85</xdr:col>
      <xdr:colOff>127000</xdr:colOff>
      <xdr:row>38</xdr:row>
      <xdr:rowOff>165735</xdr:rowOff>
    </xdr:to>
    <xdr:cxnSp macro="">
      <xdr:nvCxnSpPr>
        <xdr:cNvPr id="415" name="直線コネクタ 414">
          <a:extLst>
            <a:ext uri="{FF2B5EF4-FFF2-40B4-BE49-F238E27FC236}">
              <a16:creationId xmlns:a16="http://schemas.microsoft.com/office/drawing/2014/main" id="{B2A394BA-A49B-4685-A590-ADA29DBED4B7}"/>
            </a:ext>
          </a:extLst>
        </xdr:cNvPr>
        <xdr:cNvCxnSpPr/>
      </xdr:nvCxnSpPr>
      <xdr:spPr>
        <a:xfrm>
          <a:off x="15481300" y="666750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27305</xdr:rowOff>
    </xdr:from>
    <xdr:to>
      <xdr:col>76</xdr:col>
      <xdr:colOff>165100</xdr:colOff>
      <xdr:row>36</xdr:row>
      <xdr:rowOff>128905</xdr:rowOff>
    </xdr:to>
    <xdr:sp macro="" textlink="">
      <xdr:nvSpPr>
        <xdr:cNvPr id="416" name="楕円 415">
          <a:extLst>
            <a:ext uri="{FF2B5EF4-FFF2-40B4-BE49-F238E27FC236}">
              <a16:creationId xmlns:a16="http://schemas.microsoft.com/office/drawing/2014/main" id="{E33F09BA-F6CD-43FF-8C40-96C20867B4B7}"/>
            </a:ext>
          </a:extLst>
        </xdr:cNvPr>
        <xdr:cNvSpPr/>
      </xdr:nvSpPr>
      <xdr:spPr>
        <a:xfrm>
          <a:off x="14541500" y="61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78105</xdr:rowOff>
    </xdr:from>
    <xdr:to>
      <xdr:col>81</xdr:col>
      <xdr:colOff>50800</xdr:colOff>
      <xdr:row>38</xdr:row>
      <xdr:rowOff>152400</xdr:rowOff>
    </xdr:to>
    <xdr:cxnSp macro="">
      <xdr:nvCxnSpPr>
        <xdr:cNvPr id="417" name="直線コネクタ 416">
          <a:extLst>
            <a:ext uri="{FF2B5EF4-FFF2-40B4-BE49-F238E27FC236}">
              <a16:creationId xmlns:a16="http://schemas.microsoft.com/office/drawing/2014/main" id="{0D794565-1DA8-4009-B73B-E14BD39C6E66}"/>
            </a:ext>
          </a:extLst>
        </xdr:cNvPr>
        <xdr:cNvCxnSpPr/>
      </xdr:nvCxnSpPr>
      <xdr:spPr>
        <a:xfrm>
          <a:off x="14592300" y="6250305"/>
          <a:ext cx="889000" cy="41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31115</xdr:rowOff>
    </xdr:from>
    <xdr:to>
      <xdr:col>72</xdr:col>
      <xdr:colOff>38100</xdr:colOff>
      <xdr:row>38</xdr:row>
      <xdr:rowOff>132715</xdr:rowOff>
    </xdr:to>
    <xdr:sp macro="" textlink="">
      <xdr:nvSpPr>
        <xdr:cNvPr id="418" name="楕円 417">
          <a:extLst>
            <a:ext uri="{FF2B5EF4-FFF2-40B4-BE49-F238E27FC236}">
              <a16:creationId xmlns:a16="http://schemas.microsoft.com/office/drawing/2014/main" id="{8350C218-1FDA-4D93-9A8E-4F39A9E0EEFE}"/>
            </a:ext>
          </a:extLst>
        </xdr:cNvPr>
        <xdr:cNvSpPr/>
      </xdr:nvSpPr>
      <xdr:spPr>
        <a:xfrm>
          <a:off x="136525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78105</xdr:rowOff>
    </xdr:from>
    <xdr:to>
      <xdr:col>76</xdr:col>
      <xdr:colOff>114300</xdr:colOff>
      <xdr:row>38</xdr:row>
      <xdr:rowOff>81915</xdr:rowOff>
    </xdr:to>
    <xdr:cxnSp macro="">
      <xdr:nvCxnSpPr>
        <xdr:cNvPr id="419" name="直線コネクタ 418">
          <a:extLst>
            <a:ext uri="{FF2B5EF4-FFF2-40B4-BE49-F238E27FC236}">
              <a16:creationId xmlns:a16="http://schemas.microsoft.com/office/drawing/2014/main" id="{E3B8A753-1AD0-492E-92F1-D1E47A5FB075}"/>
            </a:ext>
          </a:extLst>
        </xdr:cNvPr>
        <xdr:cNvCxnSpPr/>
      </xdr:nvCxnSpPr>
      <xdr:spPr>
        <a:xfrm flipV="1">
          <a:off x="13703300" y="6250305"/>
          <a:ext cx="889000" cy="34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46372</xdr:rowOff>
    </xdr:from>
    <xdr:ext cx="405111" cy="259045"/>
    <xdr:sp macro="" textlink="">
      <xdr:nvSpPr>
        <xdr:cNvPr id="420" name="n_1aveValue【一般廃棄物処理施設】&#10;有形固定資産減価償却率">
          <a:extLst>
            <a:ext uri="{FF2B5EF4-FFF2-40B4-BE49-F238E27FC236}">
              <a16:creationId xmlns:a16="http://schemas.microsoft.com/office/drawing/2014/main" id="{74098535-8CBC-43B1-9A22-4260B5EEF5E4}"/>
            </a:ext>
          </a:extLst>
        </xdr:cNvPr>
        <xdr:cNvSpPr txBox="1"/>
      </xdr:nvSpPr>
      <xdr:spPr>
        <a:xfrm>
          <a:off x="15266044" y="639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118127</xdr:rowOff>
    </xdr:from>
    <xdr:ext cx="405111" cy="259045"/>
    <xdr:sp macro="" textlink="">
      <xdr:nvSpPr>
        <xdr:cNvPr id="421" name="n_2aveValue【一般廃棄物処理施設】&#10;有形固定資産減価償却率">
          <a:extLst>
            <a:ext uri="{FF2B5EF4-FFF2-40B4-BE49-F238E27FC236}">
              <a16:creationId xmlns:a16="http://schemas.microsoft.com/office/drawing/2014/main" id="{59BA7652-E0B7-4FF6-987D-0AB19E9DCCEB}"/>
            </a:ext>
          </a:extLst>
        </xdr:cNvPr>
        <xdr:cNvSpPr txBox="1"/>
      </xdr:nvSpPr>
      <xdr:spPr>
        <a:xfrm>
          <a:off x="14389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134002</xdr:rowOff>
    </xdr:from>
    <xdr:ext cx="405111" cy="259045"/>
    <xdr:sp macro="" textlink="">
      <xdr:nvSpPr>
        <xdr:cNvPr id="422" name="n_3aveValue【一般廃棄物処理施設】&#10;有形固定資産減価償却率">
          <a:extLst>
            <a:ext uri="{FF2B5EF4-FFF2-40B4-BE49-F238E27FC236}">
              <a16:creationId xmlns:a16="http://schemas.microsoft.com/office/drawing/2014/main" id="{53A18347-C10D-4FA5-BBE4-FA03AE78A382}"/>
            </a:ext>
          </a:extLst>
        </xdr:cNvPr>
        <xdr:cNvSpPr txBox="1"/>
      </xdr:nvSpPr>
      <xdr:spPr>
        <a:xfrm>
          <a:off x="13500744" y="630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130192</xdr:rowOff>
    </xdr:from>
    <xdr:ext cx="405111" cy="259045"/>
    <xdr:sp macro="" textlink="">
      <xdr:nvSpPr>
        <xdr:cNvPr id="423" name="n_4aveValue【一般廃棄物処理施設】&#10;有形固定資産減価償却率">
          <a:extLst>
            <a:ext uri="{FF2B5EF4-FFF2-40B4-BE49-F238E27FC236}">
              <a16:creationId xmlns:a16="http://schemas.microsoft.com/office/drawing/2014/main" id="{29CEF923-18CF-4606-BB34-046BEA150A1C}"/>
            </a:ext>
          </a:extLst>
        </xdr:cNvPr>
        <xdr:cNvSpPr txBox="1"/>
      </xdr:nvSpPr>
      <xdr:spPr>
        <a:xfrm>
          <a:off x="12611744"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22877</xdr:rowOff>
    </xdr:from>
    <xdr:ext cx="405111" cy="259045"/>
    <xdr:sp macro="" textlink="">
      <xdr:nvSpPr>
        <xdr:cNvPr id="424" name="n_1mainValue【一般廃棄物処理施設】&#10;有形固定資産減価償却率">
          <a:extLst>
            <a:ext uri="{FF2B5EF4-FFF2-40B4-BE49-F238E27FC236}">
              <a16:creationId xmlns:a16="http://schemas.microsoft.com/office/drawing/2014/main" id="{CC402ECD-CD58-43E7-B168-084F51928116}"/>
            </a:ext>
          </a:extLst>
        </xdr:cNvPr>
        <xdr:cNvSpPr txBox="1"/>
      </xdr:nvSpPr>
      <xdr:spPr>
        <a:xfrm>
          <a:off x="15266044" y="670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145432</xdr:rowOff>
    </xdr:from>
    <xdr:ext cx="405111" cy="259045"/>
    <xdr:sp macro="" textlink="">
      <xdr:nvSpPr>
        <xdr:cNvPr id="425" name="n_2mainValue【一般廃棄物処理施設】&#10;有形固定資産減価償却率">
          <a:extLst>
            <a:ext uri="{FF2B5EF4-FFF2-40B4-BE49-F238E27FC236}">
              <a16:creationId xmlns:a16="http://schemas.microsoft.com/office/drawing/2014/main" id="{D06F5D3B-9EF3-4FD6-9155-61DF70746F5E}"/>
            </a:ext>
          </a:extLst>
        </xdr:cNvPr>
        <xdr:cNvSpPr txBox="1"/>
      </xdr:nvSpPr>
      <xdr:spPr>
        <a:xfrm>
          <a:off x="14389744" y="59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123842</xdr:rowOff>
    </xdr:from>
    <xdr:ext cx="405111" cy="259045"/>
    <xdr:sp macro="" textlink="">
      <xdr:nvSpPr>
        <xdr:cNvPr id="426" name="n_3mainValue【一般廃棄物処理施設】&#10;有形固定資産減価償却率">
          <a:extLst>
            <a:ext uri="{FF2B5EF4-FFF2-40B4-BE49-F238E27FC236}">
              <a16:creationId xmlns:a16="http://schemas.microsoft.com/office/drawing/2014/main" id="{8957D496-2793-4FCB-B2E2-381D9E5169A8}"/>
            </a:ext>
          </a:extLst>
        </xdr:cNvPr>
        <xdr:cNvSpPr txBox="1"/>
      </xdr:nvSpPr>
      <xdr:spPr>
        <a:xfrm>
          <a:off x="13500744" y="663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7" name="正方形/長方形 426">
          <a:extLst>
            <a:ext uri="{FF2B5EF4-FFF2-40B4-BE49-F238E27FC236}">
              <a16:creationId xmlns:a16="http://schemas.microsoft.com/office/drawing/2014/main" id="{64B6DDA5-A553-4C56-98E3-AED08390612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8" name="正方形/長方形 427">
          <a:extLst>
            <a:ext uri="{FF2B5EF4-FFF2-40B4-BE49-F238E27FC236}">
              <a16:creationId xmlns:a16="http://schemas.microsoft.com/office/drawing/2014/main" id="{7B90369A-BB2E-4919-8D53-9CB85913FBB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9" name="正方形/長方形 428">
          <a:extLst>
            <a:ext uri="{FF2B5EF4-FFF2-40B4-BE49-F238E27FC236}">
              <a16:creationId xmlns:a16="http://schemas.microsoft.com/office/drawing/2014/main" id="{6D6FE555-CD4E-4F97-A1C3-7ACA1368192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0" name="正方形/長方形 429">
          <a:extLst>
            <a:ext uri="{FF2B5EF4-FFF2-40B4-BE49-F238E27FC236}">
              <a16:creationId xmlns:a16="http://schemas.microsoft.com/office/drawing/2014/main" id="{724289C1-0D40-463C-AA07-7790F6CD8A6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1" name="正方形/長方形 430">
          <a:extLst>
            <a:ext uri="{FF2B5EF4-FFF2-40B4-BE49-F238E27FC236}">
              <a16:creationId xmlns:a16="http://schemas.microsoft.com/office/drawing/2014/main" id="{C6F49FA2-CBDF-4450-A6CC-6DF6467633F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2" name="正方形/長方形 431">
          <a:extLst>
            <a:ext uri="{FF2B5EF4-FFF2-40B4-BE49-F238E27FC236}">
              <a16:creationId xmlns:a16="http://schemas.microsoft.com/office/drawing/2014/main" id="{B0EB13B3-A720-4DC4-BDCD-8BF922EFC26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3" name="正方形/長方形 432">
          <a:extLst>
            <a:ext uri="{FF2B5EF4-FFF2-40B4-BE49-F238E27FC236}">
              <a16:creationId xmlns:a16="http://schemas.microsoft.com/office/drawing/2014/main" id="{88DA0AEB-0407-4620-A895-93FB0FD6E54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4" name="正方形/長方形 433">
          <a:extLst>
            <a:ext uri="{FF2B5EF4-FFF2-40B4-BE49-F238E27FC236}">
              <a16:creationId xmlns:a16="http://schemas.microsoft.com/office/drawing/2014/main" id="{28A86A27-8D01-4386-887C-F035490A536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5" name="テキスト ボックス 434">
          <a:extLst>
            <a:ext uri="{FF2B5EF4-FFF2-40B4-BE49-F238E27FC236}">
              <a16:creationId xmlns:a16="http://schemas.microsoft.com/office/drawing/2014/main" id="{1B5AAD61-90CE-4D8C-A246-A9867C498AB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6" name="直線コネクタ 435">
          <a:extLst>
            <a:ext uri="{FF2B5EF4-FFF2-40B4-BE49-F238E27FC236}">
              <a16:creationId xmlns:a16="http://schemas.microsoft.com/office/drawing/2014/main" id="{10014EB0-3910-4902-99EA-EB693076CCB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7" name="直線コネクタ 436">
          <a:extLst>
            <a:ext uri="{FF2B5EF4-FFF2-40B4-BE49-F238E27FC236}">
              <a16:creationId xmlns:a16="http://schemas.microsoft.com/office/drawing/2014/main" id="{03D9059B-A931-499B-90C4-243CC5961DA3}"/>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38" name="テキスト ボックス 437">
          <a:extLst>
            <a:ext uri="{FF2B5EF4-FFF2-40B4-BE49-F238E27FC236}">
              <a16:creationId xmlns:a16="http://schemas.microsoft.com/office/drawing/2014/main" id="{8EA51AA0-D6B4-42E8-BB9E-0BEC87AE009D}"/>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9" name="直線コネクタ 438">
          <a:extLst>
            <a:ext uri="{FF2B5EF4-FFF2-40B4-BE49-F238E27FC236}">
              <a16:creationId xmlns:a16="http://schemas.microsoft.com/office/drawing/2014/main" id="{6393717B-6320-414D-A6E5-D2A0F3389995}"/>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0" name="テキスト ボックス 439">
          <a:extLst>
            <a:ext uri="{FF2B5EF4-FFF2-40B4-BE49-F238E27FC236}">
              <a16:creationId xmlns:a16="http://schemas.microsoft.com/office/drawing/2014/main" id="{CB9120B3-B367-452F-812C-A6249D95D078}"/>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1" name="直線コネクタ 440">
          <a:extLst>
            <a:ext uri="{FF2B5EF4-FFF2-40B4-BE49-F238E27FC236}">
              <a16:creationId xmlns:a16="http://schemas.microsoft.com/office/drawing/2014/main" id="{751D118C-DEBC-4BBB-911E-CC0CEAA7D0F9}"/>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42" name="テキスト ボックス 441">
          <a:extLst>
            <a:ext uri="{FF2B5EF4-FFF2-40B4-BE49-F238E27FC236}">
              <a16:creationId xmlns:a16="http://schemas.microsoft.com/office/drawing/2014/main" id="{137512CE-BA25-4D97-B326-5EC007E3641E}"/>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3" name="直線コネクタ 442">
          <a:extLst>
            <a:ext uri="{FF2B5EF4-FFF2-40B4-BE49-F238E27FC236}">
              <a16:creationId xmlns:a16="http://schemas.microsoft.com/office/drawing/2014/main" id="{BB031833-8FAD-40E4-8421-CEFED582B58B}"/>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44" name="テキスト ボックス 443">
          <a:extLst>
            <a:ext uri="{FF2B5EF4-FFF2-40B4-BE49-F238E27FC236}">
              <a16:creationId xmlns:a16="http://schemas.microsoft.com/office/drawing/2014/main" id="{20A8886E-33EA-4430-A4DC-78B161824232}"/>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5" name="直線コネクタ 444">
          <a:extLst>
            <a:ext uri="{FF2B5EF4-FFF2-40B4-BE49-F238E27FC236}">
              <a16:creationId xmlns:a16="http://schemas.microsoft.com/office/drawing/2014/main" id="{74512449-A1D3-49A5-9CAA-FDD16FE9719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6" name="テキスト ボックス 445">
          <a:extLst>
            <a:ext uri="{FF2B5EF4-FFF2-40B4-BE49-F238E27FC236}">
              <a16:creationId xmlns:a16="http://schemas.microsoft.com/office/drawing/2014/main" id="{9B0B4D89-51E7-4CEC-94B5-AC186BAAB7E9}"/>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7" name="【一般廃棄物処理施設】&#10;一人当たり有形固定資産（償却資産）額グラフ枠">
          <a:extLst>
            <a:ext uri="{FF2B5EF4-FFF2-40B4-BE49-F238E27FC236}">
              <a16:creationId xmlns:a16="http://schemas.microsoft.com/office/drawing/2014/main" id="{A6C55A05-BAFD-4B7D-B76D-A62A2BEDFE9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4589</xdr:rowOff>
    </xdr:from>
    <xdr:to>
      <xdr:col>116</xdr:col>
      <xdr:colOff>62864</xdr:colOff>
      <xdr:row>41</xdr:row>
      <xdr:rowOff>71829</xdr:rowOff>
    </xdr:to>
    <xdr:cxnSp macro="">
      <xdr:nvCxnSpPr>
        <xdr:cNvPr id="448" name="直線コネクタ 447">
          <a:extLst>
            <a:ext uri="{FF2B5EF4-FFF2-40B4-BE49-F238E27FC236}">
              <a16:creationId xmlns:a16="http://schemas.microsoft.com/office/drawing/2014/main" id="{ABFA8CDE-6CF7-41C8-ADF9-ADCFA423D44E}"/>
            </a:ext>
          </a:extLst>
        </xdr:cNvPr>
        <xdr:cNvCxnSpPr/>
      </xdr:nvCxnSpPr>
      <xdr:spPr>
        <a:xfrm flipV="1">
          <a:off x="22160864" y="5662439"/>
          <a:ext cx="0" cy="1438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75656</xdr:rowOff>
    </xdr:from>
    <xdr:ext cx="534377" cy="259045"/>
    <xdr:sp macro="" textlink="">
      <xdr:nvSpPr>
        <xdr:cNvPr id="449" name="【一般廃棄物処理施設】&#10;一人当たり有形固定資産（償却資産）額最小値テキスト">
          <a:extLst>
            <a:ext uri="{FF2B5EF4-FFF2-40B4-BE49-F238E27FC236}">
              <a16:creationId xmlns:a16="http://schemas.microsoft.com/office/drawing/2014/main" id="{11CB6451-4930-4888-AA11-8286CB764AFD}"/>
            </a:ext>
          </a:extLst>
        </xdr:cNvPr>
        <xdr:cNvSpPr txBox="1"/>
      </xdr:nvSpPr>
      <xdr:spPr>
        <a:xfrm>
          <a:off x="22199600" y="710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71829</xdr:rowOff>
    </xdr:from>
    <xdr:to>
      <xdr:col>116</xdr:col>
      <xdr:colOff>152400</xdr:colOff>
      <xdr:row>41</xdr:row>
      <xdr:rowOff>71829</xdr:rowOff>
    </xdr:to>
    <xdr:cxnSp macro="">
      <xdr:nvCxnSpPr>
        <xdr:cNvPr id="450" name="直線コネクタ 449">
          <a:extLst>
            <a:ext uri="{FF2B5EF4-FFF2-40B4-BE49-F238E27FC236}">
              <a16:creationId xmlns:a16="http://schemas.microsoft.com/office/drawing/2014/main" id="{32DC82E7-F235-4E69-8D69-03E33B042621}"/>
            </a:ext>
          </a:extLst>
        </xdr:cNvPr>
        <xdr:cNvCxnSpPr/>
      </xdr:nvCxnSpPr>
      <xdr:spPr>
        <a:xfrm>
          <a:off x="22072600" y="710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122716</xdr:rowOff>
    </xdr:from>
    <xdr:ext cx="599010" cy="259045"/>
    <xdr:sp macro="" textlink="">
      <xdr:nvSpPr>
        <xdr:cNvPr id="451" name="【一般廃棄物処理施設】&#10;一人当たり有形固定資産（償却資産）額最大値テキスト">
          <a:extLst>
            <a:ext uri="{FF2B5EF4-FFF2-40B4-BE49-F238E27FC236}">
              <a16:creationId xmlns:a16="http://schemas.microsoft.com/office/drawing/2014/main" id="{F6444120-B8F7-4336-A763-7BC74BCBABDE}"/>
            </a:ext>
          </a:extLst>
        </xdr:cNvPr>
        <xdr:cNvSpPr txBox="1"/>
      </xdr:nvSpPr>
      <xdr:spPr>
        <a:xfrm>
          <a:off x="22199600" y="5437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4589</xdr:rowOff>
    </xdr:from>
    <xdr:to>
      <xdr:col>116</xdr:col>
      <xdr:colOff>152400</xdr:colOff>
      <xdr:row>33</xdr:row>
      <xdr:rowOff>4589</xdr:rowOff>
    </xdr:to>
    <xdr:cxnSp macro="">
      <xdr:nvCxnSpPr>
        <xdr:cNvPr id="452" name="直線コネクタ 451">
          <a:extLst>
            <a:ext uri="{FF2B5EF4-FFF2-40B4-BE49-F238E27FC236}">
              <a16:creationId xmlns:a16="http://schemas.microsoft.com/office/drawing/2014/main" id="{D2EE068B-CF2E-4944-BA6D-BC4C763ED84C}"/>
            </a:ext>
          </a:extLst>
        </xdr:cNvPr>
        <xdr:cNvCxnSpPr/>
      </xdr:nvCxnSpPr>
      <xdr:spPr>
        <a:xfrm>
          <a:off x="22072600" y="566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134843</xdr:rowOff>
    </xdr:from>
    <xdr:ext cx="599010" cy="259045"/>
    <xdr:sp macro="" textlink="">
      <xdr:nvSpPr>
        <xdr:cNvPr id="453" name="【一般廃棄物処理施設】&#10;一人当たり有形固定資産（償却資産）額平均値テキスト">
          <a:extLst>
            <a:ext uri="{FF2B5EF4-FFF2-40B4-BE49-F238E27FC236}">
              <a16:creationId xmlns:a16="http://schemas.microsoft.com/office/drawing/2014/main" id="{1D7A3940-E5DC-4826-A307-89D6E09C0274}"/>
            </a:ext>
          </a:extLst>
        </xdr:cNvPr>
        <xdr:cNvSpPr txBox="1"/>
      </xdr:nvSpPr>
      <xdr:spPr>
        <a:xfrm>
          <a:off x="22199600" y="63070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111966</xdr:rowOff>
    </xdr:from>
    <xdr:to>
      <xdr:col>116</xdr:col>
      <xdr:colOff>114300</xdr:colOff>
      <xdr:row>38</xdr:row>
      <xdr:rowOff>42117</xdr:rowOff>
    </xdr:to>
    <xdr:sp macro="" textlink="">
      <xdr:nvSpPr>
        <xdr:cNvPr id="454" name="フローチャート: 判断 453">
          <a:extLst>
            <a:ext uri="{FF2B5EF4-FFF2-40B4-BE49-F238E27FC236}">
              <a16:creationId xmlns:a16="http://schemas.microsoft.com/office/drawing/2014/main" id="{060775CA-D05D-474A-AD38-308264BF567A}"/>
            </a:ext>
          </a:extLst>
        </xdr:cNvPr>
        <xdr:cNvSpPr/>
      </xdr:nvSpPr>
      <xdr:spPr>
        <a:xfrm>
          <a:off x="22110700" y="64556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121499</xdr:rowOff>
    </xdr:from>
    <xdr:to>
      <xdr:col>112</xdr:col>
      <xdr:colOff>38100</xdr:colOff>
      <xdr:row>38</xdr:row>
      <xdr:rowOff>51649</xdr:rowOff>
    </xdr:to>
    <xdr:sp macro="" textlink="">
      <xdr:nvSpPr>
        <xdr:cNvPr id="455" name="フローチャート: 判断 454">
          <a:extLst>
            <a:ext uri="{FF2B5EF4-FFF2-40B4-BE49-F238E27FC236}">
              <a16:creationId xmlns:a16="http://schemas.microsoft.com/office/drawing/2014/main" id="{82D0C142-A614-4B13-828C-F3A409D8683F}"/>
            </a:ext>
          </a:extLst>
        </xdr:cNvPr>
        <xdr:cNvSpPr/>
      </xdr:nvSpPr>
      <xdr:spPr>
        <a:xfrm>
          <a:off x="21272500" y="646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15072</xdr:rowOff>
    </xdr:from>
    <xdr:to>
      <xdr:col>107</xdr:col>
      <xdr:colOff>101600</xdr:colOff>
      <xdr:row>38</xdr:row>
      <xdr:rowOff>116672</xdr:rowOff>
    </xdr:to>
    <xdr:sp macro="" textlink="">
      <xdr:nvSpPr>
        <xdr:cNvPr id="456" name="フローチャート: 判断 455">
          <a:extLst>
            <a:ext uri="{FF2B5EF4-FFF2-40B4-BE49-F238E27FC236}">
              <a16:creationId xmlns:a16="http://schemas.microsoft.com/office/drawing/2014/main" id="{DAFE54A1-A144-4242-A407-798F7348A29E}"/>
            </a:ext>
          </a:extLst>
        </xdr:cNvPr>
        <xdr:cNvSpPr/>
      </xdr:nvSpPr>
      <xdr:spPr>
        <a:xfrm>
          <a:off x="20383500" y="653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75385</xdr:rowOff>
    </xdr:from>
    <xdr:to>
      <xdr:col>102</xdr:col>
      <xdr:colOff>165100</xdr:colOff>
      <xdr:row>39</xdr:row>
      <xdr:rowOff>5535</xdr:rowOff>
    </xdr:to>
    <xdr:sp macro="" textlink="">
      <xdr:nvSpPr>
        <xdr:cNvPr id="457" name="フローチャート: 判断 456">
          <a:extLst>
            <a:ext uri="{FF2B5EF4-FFF2-40B4-BE49-F238E27FC236}">
              <a16:creationId xmlns:a16="http://schemas.microsoft.com/office/drawing/2014/main" id="{CDB29577-C50D-4401-8A38-181A0C20DEAC}"/>
            </a:ext>
          </a:extLst>
        </xdr:cNvPr>
        <xdr:cNvSpPr/>
      </xdr:nvSpPr>
      <xdr:spPr>
        <a:xfrm>
          <a:off x="19494500" y="659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167406</xdr:rowOff>
    </xdr:from>
    <xdr:to>
      <xdr:col>98</xdr:col>
      <xdr:colOff>38100</xdr:colOff>
      <xdr:row>39</xdr:row>
      <xdr:rowOff>97556</xdr:rowOff>
    </xdr:to>
    <xdr:sp macro="" textlink="">
      <xdr:nvSpPr>
        <xdr:cNvPr id="458" name="フローチャート: 判断 457">
          <a:extLst>
            <a:ext uri="{FF2B5EF4-FFF2-40B4-BE49-F238E27FC236}">
              <a16:creationId xmlns:a16="http://schemas.microsoft.com/office/drawing/2014/main" id="{798BE7B3-5815-4BF4-BF72-ED079DC82480}"/>
            </a:ext>
          </a:extLst>
        </xdr:cNvPr>
        <xdr:cNvSpPr/>
      </xdr:nvSpPr>
      <xdr:spPr>
        <a:xfrm>
          <a:off x="18605500" y="66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9685BA77-5316-400E-A893-F1674156C5E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0" name="テキスト ボックス 459">
          <a:extLst>
            <a:ext uri="{FF2B5EF4-FFF2-40B4-BE49-F238E27FC236}">
              <a16:creationId xmlns:a16="http://schemas.microsoft.com/office/drawing/2014/main" id="{7711CC60-9228-4E64-90A5-BFFFC1E03B1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id="{0CB94509-A5A1-48F7-BA0C-BE1B1780F2D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A3FA0532-5AD6-4B8F-AE55-2DCF3FB65EB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12F4874F-6990-4590-8822-40DE0058FDB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16544</xdr:rowOff>
    </xdr:from>
    <xdr:to>
      <xdr:col>116</xdr:col>
      <xdr:colOff>114300</xdr:colOff>
      <xdr:row>39</xdr:row>
      <xdr:rowOff>118144</xdr:rowOff>
    </xdr:to>
    <xdr:sp macro="" textlink="">
      <xdr:nvSpPr>
        <xdr:cNvPr id="464" name="楕円 463">
          <a:extLst>
            <a:ext uri="{FF2B5EF4-FFF2-40B4-BE49-F238E27FC236}">
              <a16:creationId xmlns:a16="http://schemas.microsoft.com/office/drawing/2014/main" id="{FCD0152A-BB8C-4030-8CE2-09A660A35FE3}"/>
            </a:ext>
          </a:extLst>
        </xdr:cNvPr>
        <xdr:cNvSpPr/>
      </xdr:nvSpPr>
      <xdr:spPr>
        <a:xfrm>
          <a:off x="22110700" y="670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166421</xdr:rowOff>
    </xdr:from>
    <xdr:ext cx="534377" cy="259045"/>
    <xdr:sp macro="" textlink="">
      <xdr:nvSpPr>
        <xdr:cNvPr id="465" name="【一般廃棄物処理施設】&#10;一人当たり有形固定資産（償却資産）額該当値テキスト">
          <a:extLst>
            <a:ext uri="{FF2B5EF4-FFF2-40B4-BE49-F238E27FC236}">
              <a16:creationId xmlns:a16="http://schemas.microsoft.com/office/drawing/2014/main" id="{12162ED3-A9C3-46A6-B86A-FB22A996CD81}"/>
            </a:ext>
          </a:extLst>
        </xdr:cNvPr>
        <xdr:cNvSpPr txBox="1"/>
      </xdr:nvSpPr>
      <xdr:spPr>
        <a:xfrm>
          <a:off x="22199600" y="668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19827</xdr:rowOff>
    </xdr:from>
    <xdr:to>
      <xdr:col>112</xdr:col>
      <xdr:colOff>38100</xdr:colOff>
      <xdr:row>39</xdr:row>
      <xdr:rowOff>121427</xdr:rowOff>
    </xdr:to>
    <xdr:sp macro="" textlink="">
      <xdr:nvSpPr>
        <xdr:cNvPr id="466" name="楕円 465">
          <a:extLst>
            <a:ext uri="{FF2B5EF4-FFF2-40B4-BE49-F238E27FC236}">
              <a16:creationId xmlns:a16="http://schemas.microsoft.com/office/drawing/2014/main" id="{1B5EEEFE-9A52-4ECF-BF9C-F94486DB1819}"/>
            </a:ext>
          </a:extLst>
        </xdr:cNvPr>
        <xdr:cNvSpPr/>
      </xdr:nvSpPr>
      <xdr:spPr>
        <a:xfrm>
          <a:off x="21272500" y="670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67344</xdr:rowOff>
    </xdr:from>
    <xdr:to>
      <xdr:col>116</xdr:col>
      <xdr:colOff>63500</xdr:colOff>
      <xdr:row>39</xdr:row>
      <xdr:rowOff>70627</xdr:rowOff>
    </xdr:to>
    <xdr:cxnSp macro="">
      <xdr:nvCxnSpPr>
        <xdr:cNvPr id="467" name="直線コネクタ 466">
          <a:extLst>
            <a:ext uri="{FF2B5EF4-FFF2-40B4-BE49-F238E27FC236}">
              <a16:creationId xmlns:a16="http://schemas.microsoft.com/office/drawing/2014/main" id="{D56222D1-34C9-4FFF-B6A5-66D806859A72}"/>
            </a:ext>
          </a:extLst>
        </xdr:cNvPr>
        <xdr:cNvCxnSpPr/>
      </xdr:nvCxnSpPr>
      <xdr:spPr>
        <a:xfrm flipV="1">
          <a:off x="21323300" y="6753894"/>
          <a:ext cx="838200" cy="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132417</xdr:rowOff>
    </xdr:from>
    <xdr:to>
      <xdr:col>107</xdr:col>
      <xdr:colOff>101600</xdr:colOff>
      <xdr:row>40</xdr:row>
      <xdr:rowOff>62567</xdr:rowOff>
    </xdr:to>
    <xdr:sp macro="" textlink="">
      <xdr:nvSpPr>
        <xdr:cNvPr id="468" name="楕円 467">
          <a:extLst>
            <a:ext uri="{FF2B5EF4-FFF2-40B4-BE49-F238E27FC236}">
              <a16:creationId xmlns:a16="http://schemas.microsoft.com/office/drawing/2014/main" id="{ACB718BB-194A-4D71-A4C0-ADDEF1C34679}"/>
            </a:ext>
          </a:extLst>
        </xdr:cNvPr>
        <xdr:cNvSpPr/>
      </xdr:nvSpPr>
      <xdr:spPr>
        <a:xfrm>
          <a:off x="20383500" y="681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70627</xdr:rowOff>
    </xdr:from>
    <xdr:to>
      <xdr:col>111</xdr:col>
      <xdr:colOff>177800</xdr:colOff>
      <xdr:row>40</xdr:row>
      <xdr:rowOff>11767</xdr:rowOff>
    </xdr:to>
    <xdr:cxnSp macro="">
      <xdr:nvCxnSpPr>
        <xdr:cNvPr id="469" name="直線コネクタ 468">
          <a:extLst>
            <a:ext uri="{FF2B5EF4-FFF2-40B4-BE49-F238E27FC236}">
              <a16:creationId xmlns:a16="http://schemas.microsoft.com/office/drawing/2014/main" id="{B8BEB17A-EB06-4359-A0D4-31947546DD30}"/>
            </a:ext>
          </a:extLst>
        </xdr:cNvPr>
        <xdr:cNvCxnSpPr/>
      </xdr:nvCxnSpPr>
      <xdr:spPr>
        <a:xfrm flipV="1">
          <a:off x="20434300" y="6757177"/>
          <a:ext cx="889000" cy="11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31060</xdr:rowOff>
    </xdr:from>
    <xdr:to>
      <xdr:col>102</xdr:col>
      <xdr:colOff>165100</xdr:colOff>
      <xdr:row>39</xdr:row>
      <xdr:rowOff>132660</xdr:rowOff>
    </xdr:to>
    <xdr:sp macro="" textlink="">
      <xdr:nvSpPr>
        <xdr:cNvPr id="470" name="楕円 469">
          <a:extLst>
            <a:ext uri="{FF2B5EF4-FFF2-40B4-BE49-F238E27FC236}">
              <a16:creationId xmlns:a16="http://schemas.microsoft.com/office/drawing/2014/main" id="{8618F504-C860-4D86-99C9-B4E58D448539}"/>
            </a:ext>
          </a:extLst>
        </xdr:cNvPr>
        <xdr:cNvSpPr/>
      </xdr:nvSpPr>
      <xdr:spPr>
        <a:xfrm>
          <a:off x="19494500" y="671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81860</xdr:rowOff>
    </xdr:from>
    <xdr:to>
      <xdr:col>107</xdr:col>
      <xdr:colOff>50800</xdr:colOff>
      <xdr:row>40</xdr:row>
      <xdr:rowOff>11767</xdr:rowOff>
    </xdr:to>
    <xdr:cxnSp macro="">
      <xdr:nvCxnSpPr>
        <xdr:cNvPr id="471" name="直線コネクタ 470">
          <a:extLst>
            <a:ext uri="{FF2B5EF4-FFF2-40B4-BE49-F238E27FC236}">
              <a16:creationId xmlns:a16="http://schemas.microsoft.com/office/drawing/2014/main" id="{877EE6C5-002E-4CA5-B450-C5C2B01737B7}"/>
            </a:ext>
          </a:extLst>
        </xdr:cNvPr>
        <xdr:cNvCxnSpPr/>
      </xdr:nvCxnSpPr>
      <xdr:spPr>
        <a:xfrm>
          <a:off x="19545300" y="6768410"/>
          <a:ext cx="889000" cy="10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36</xdr:row>
      <xdr:rowOff>68176</xdr:rowOff>
    </xdr:from>
    <xdr:ext cx="599010" cy="259045"/>
    <xdr:sp macro="" textlink="">
      <xdr:nvSpPr>
        <xdr:cNvPr id="472" name="n_1aveValue【一般廃棄物処理施設】&#10;一人当たり有形固定資産（償却資産）額">
          <a:extLst>
            <a:ext uri="{FF2B5EF4-FFF2-40B4-BE49-F238E27FC236}">
              <a16:creationId xmlns:a16="http://schemas.microsoft.com/office/drawing/2014/main" id="{E62B7B62-54B1-4677-BADA-8D4168DB02E4}"/>
            </a:ext>
          </a:extLst>
        </xdr:cNvPr>
        <xdr:cNvSpPr txBox="1"/>
      </xdr:nvSpPr>
      <xdr:spPr>
        <a:xfrm>
          <a:off x="21011095" y="6240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133199</xdr:rowOff>
    </xdr:from>
    <xdr:ext cx="599010" cy="259045"/>
    <xdr:sp macro="" textlink="">
      <xdr:nvSpPr>
        <xdr:cNvPr id="473" name="n_2aveValue【一般廃棄物処理施設】&#10;一人当たり有形固定資産（償却資産）額">
          <a:extLst>
            <a:ext uri="{FF2B5EF4-FFF2-40B4-BE49-F238E27FC236}">
              <a16:creationId xmlns:a16="http://schemas.microsoft.com/office/drawing/2014/main" id="{E2B8C943-D218-4E21-8C81-C2CCD3E685A3}"/>
            </a:ext>
          </a:extLst>
        </xdr:cNvPr>
        <xdr:cNvSpPr txBox="1"/>
      </xdr:nvSpPr>
      <xdr:spPr>
        <a:xfrm>
          <a:off x="20134795" y="6305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22063</xdr:rowOff>
    </xdr:from>
    <xdr:ext cx="599010" cy="259045"/>
    <xdr:sp macro="" textlink="">
      <xdr:nvSpPr>
        <xdr:cNvPr id="474" name="n_3aveValue【一般廃棄物処理施設】&#10;一人当たり有形固定資産（償却資産）額">
          <a:extLst>
            <a:ext uri="{FF2B5EF4-FFF2-40B4-BE49-F238E27FC236}">
              <a16:creationId xmlns:a16="http://schemas.microsoft.com/office/drawing/2014/main" id="{0602AF4F-F19E-49B9-8313-4DD569AACE87}"/>
            </a:ext>
          </a:extLst>
        </xdr:cNvPr>
        <xdr:cNvSpPr txBox="1"/>
      </xdr:nvSpPr>
      <xdr:spPr>
        <a:xfrm>
          <a:off x="19245795" y="6365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114083</xdr:rowOff>
    </xdr:from>
    <xdr:ext cx="534377" cy="259045"/>
    <xdr:sp macro="" textlink="">
      <xdr:nvSpPr>
        <xdr:cNvPr id="475" name="n_4aveValue【一般廃棄物処理施設】&#10;一人当たり有形固定資産（償却資産）額">
          <a:extLst>
            <a:ext uri="{FF2B5EF4-FFF2-40B4-BE49-F238E27FC236}">
              <a16:creationId xmlns:a16="http://schemas.microsoft.com/office/drawing/2014/main" id="{D217ED5D-07B7-4778-8E1F-3DD61DB6E1F2}"/>
            </a:ext>
          </a:extLst>
        </xdr:cNvPr>
        <xdr:cNvSpPr txBox="1"/>
      </xdr:nvSpPr>
      <xdr:spPr>
        <a:xfrm>
          <a:off x="18389111" y="64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112554</xdr:rowOff>
    </xdr:from>
    <xdr:ext cx="534377" cy="259045"/>
    <xdr:sp macro="" textlink="">
      <xdr:nvSpPr>
        <xdr:cNvPr id="476" name="n_1mainValue【一般廃棄物処理施設】&#10;一人当たり有形固定資産（償却資産）額">
          <a:extLst>
            <a:ext uri="{FF2B5EF4-FFF2-40B4-BE49-F238E27FC236}">
              <a16:creationId xmlns:a16="http://schemas.microsoft.com/office/drawing/2014/main" id="{B13CCDBF-B1EF-4530-B135-9EE197F1EE3C}"/>
            </a:ext>
          </a:extLst>
        </xdr:cNvPr>
        <xdr:cNvSpPr txBox="1"/>
      </xdr:nvSpPr>
      <xdr:spPr>
        <a:xfrm>
          <a:off x="21043411" y="679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53694</xdr:rowOff>
    </xdr:from>
    <xdr:ext cx="534377" cy="259045"/>
    <xdr:sp macro="" textlink="">
      <xdr:nvSpPr>
        <xdr:cNvPr id="477" name="n_2mainValue【一般廃棄物処理施設】&#10;一人当たり有形固定資産（償却資産）額">
          <a:extLst>
            <a:ext uri="{FF2B5EF4-FFF2-40B4-BE49-F238E27FC236}">
              <a16:creationId xmlns:a16="http://schemas.microsoft.com/office/drawing/2014/main" id="{1C93B45C-DB7A-4DC7-AA33-15940A20810C}"/>
            </a:ext>
          </a:extLst>
        </xdr:cNvPr>
        <xdr:cNvSpPr txBox="1"/>
      </xdr:nvSpPr>
      <xdr:spPr>
        <a:xfrm>
          <a:off x="20167111" y="691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123787</xdr:rowOff>
    </xdr:from>
    <xdr:ext cx="534377" cy="259045"/>
    <xdr:sp macro="" textlink="">
      <xdr:nvSpPr>
        <xdr:cNvPr id="478" name="n_3mainValue【一般廃棄物処理施設】&#10;一人当たり有形固定資産（償却資産）額">
          <a:extLst>
            <a:ext uri="{FF2B5EF4-FFF2-40B4-BE49-F238E27FC236}">
              <a16:creationId xmlns:a16="http://schemas.microsoft.com/office/drawing/2014/main" id="{603A19B5-EF28-447D-9130-46C3722CF8FD}"/>
            </a:ext>
          </a:extLst>
        </xdr:cNvPr>
        <xdr:cNvSpPr txBox="1"/>
      </xdr:nvSpPr>
      <xdr:spPr>
        <a:xfrm>
          <a:off x="19278111" y="681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9" name="正方形/長方形 478">
          <a:extLst>
            <a:ext uri="{FF2B5EF4-FFF2-40B4-BE49-F238E27FC236}">
              <a16:creationId xmlns:a16="http://schemas.microsoft.com/office/drawing/2014/main" id="{48E3F72D-DA2F-46CF-BB49-3981B28AB7E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0" name="正方形/長方形 479">
          <a:extLst>
            <a:ext uri="{FF2B5EF4-FFF2-40B4-BE49-F238E27FC236}">
              <a16:creationId xmlns:a16="http://schemas.microsoft.com/office/drawing/2014/main" id="{26ED0402-0E52-43DD-8DC4-A78A03DEEA0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1" name="正方形/長方形 480">
          <a:extLst>
            <a:ext uri="{FF2B5EF4-FFF2-40B4-BE49-F238E27FC236}">
              <a16:creationId xmlns:a16="http://schemas.microsoft.com/office/drawing/2014/main" id="{F13CA4BE-9407-4CC5-A85D-0E84D2AAD3A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2" name="正方形/長方形 481">
          <a:extLst>
            <a:ext uri="{FF2B5EF4-FFF2-40B4-BE49-F238E27FC236}">
              <a16:creationId xmlns:a16="http://schemas.microsoft.com/office/drawing/2014/main" id="{C00E832E-B379-4C09-8772-AA638AFE2E0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3" name="正方形/長方形 482">
          <a:extLst>
            <a:ext uri="{FF2B5EF4-FFF2-40B4-BE49-F238E27FC236}">
              <a16:creationId xmlns:a16="http://schemas.microsoft.com/office/drawing/2014/main" id="{FAA0AA0F-9994-4770-85F7-ECA2FBD81C4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4" name="正方形/長方形 483">
          <a:extLst>
            <a:ext uri="{FF2B5EF4-FFF2-40B4-BE49-F238E27FC236}">
              <a16:creationId xmlns:a16="http://schemas.microsoft.com/office/drawing/2014/main" id="{D77A7D48-51EE-4861-8626-C51C695B7F8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5" name="正方形/長方形 484">
          <a:extLst>
            <a:ext uri="{FF2B5EF4-FFF2-40B4-BE49-F238E27FC236}">
              <a16:creationId xmlns:a16="http://schemas.microsoft.com/office/drawing/2014/main" id="{F88695F3-54FD-4392-A2FA-7932319E282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6" name="正方形/長方形 485">
          <a:extLst>
            <a:ext uri="{FF2B5EF4-FFF2-40B4-BE49-F238E27FC236}">
              <a16:creationId xmlns:a16="http://schemas.microsoft.com/office/drawing/2014/main" id="{571C6208-CB29-4D12-A2C6-F3B88C06D23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7" name="テキスト ボックス 486">
          <a:extLst>
            <a:ext uri="{FF2B5EF4-FFF2-40B4-BE49-F238E27FC236}">
              <a16:creationId xmlns:a16="http://schemas.microsoft.com/office/drawing/2014/main" id="{DEA8E1A1-F5EE-4C0E-8602-4C5FC702640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8" name="直線コネクタ 487">
          <a:extLst>
            <a:ext uri="{FF2B5EF4-FFF2-40B4-BE49-F238E27FC236}">
              <a16:creationId xmlns:a16="http://schemas.microsoft.com/office/drawing/2014/main" id="{28CEFE22-605B-41B4-8ABE-009108517B1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9" name="テキスト ボックス 488">
          <a:extLst>
            <a:ext uri="{FF2B5EF4-FFF2-40B4-BE49-F238E27FC236}">
              <a16:creationId xmlns:a16="http://schemas.microsoft.com/office/drawing/2014/main" id="{28F0F35B-0994-41CB-B136-CA675DB2FD6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0" name="直線コネクタ 489">
          <a:extLst>
            <a:ext uri="{FF2B5EF4-FFF2-40B4-BE49-F238E27FC236}">
              <a16:creationId xmlns:a16="http://schemas.microsoft.com/office/drawing/2014/main" id="{C3E30066-DE96-4BF6-9BED-7EB55FC98177}"/>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1" name="テキスト ボックス 490">
          <a:extLst>
            <a:ext uri="{FF2B5EF4-FFF2-40B4-BE49-F238E27FC236}">
              <a16:creationId xmlns:a16="http://schemas.microsoft.com/office/drawing/2014/main" id="{67455711-CC95-4A6A-A43A-8A1F6AA95CBA}"/>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2" name="直線コネクタ 491">
          <a:extLst>
            <a:ext uri="{FF2B5EF4-FFF2-40B4-BE49-F238E27FC236}">
              <a16:creationId xmlns:a16="http://schemas.microsoft.com/office/drawing/2014/main" id="{F3D18F37-3ECE-49CC-9CE0-D175AE56807F}"/>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3" name="テキスト ボックス 492">
          <a:extLst>
            <a:ext uri="{FF2B5EF4-FFF2-40B4-BE49-F238E27FC236}">
              <a16:creationId xmlns:a16="http://schemas.microsoft.com/office/drawing/2014/main" id="{0C653E6D-FFE3-45D5-83C5-C3658AC3F5F7}"/>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4" name="直線コネクタ 493">
          <a:extLst>
            <a:ext uri="{FF2B5EF4-FFF2-40B4-BE49-F238E27FC236}">
              <a16:creationId xmlns:a16="http://schemas.microsoft.com/office/drawing/2014/main" id="{3993C59E-627C-4E7D-8824-C9EDCA602DBC}"/>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5" name="テキスト ボックス 494">
          <a:extLst>
            <a:ext uri="{FF2B5EF4-FFF2-40B4-BE49-F238E27FC236}">
              <a16:creationId xmlns:a16="http://schemas.microsoft.com/office/drawing/2014/main" id="{1C58C0BD-8D1D-412C-85FE-42373E8F3D5A}"/>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6" name="直線コネクタ 495">
          <a:extLst>
            <a:ext uri="{FF2B5EF4-FFF2-40B4-BE49-F238E27FC236}">
              <a16:creationId xmlns:a16="http://schemas.microsoft.com/office/drawing/2014/main" id="{FABFD005-3E75-4BE7-AF00-1C9BBEAC1331}"/>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7" name="テキスト ボックス 496">
          <a:extLst>
            <a:ext uri="{FF2B5EF4-FFF2-40B4-BE49-F238E27FC236}">
              <a16:creationId xmlns:a16="http://schemas.microsoft.com/office/drawing/2014/main" id="{53B278E2-56B9-4886-9D15-D7D310A1BAAE}"/>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8" name="直線コネクタ 497">
          <a:extLst>
            <a:ext uri="{FF2B5EF4-FFF2-40B4-BE49-F238E27FC236}">
              <a16:creationId xmlns:a16="http://schemas.microsoft.com/office/drawing/2014/main" id="{943CE666-5DAE-41A0-8618-82D8DA5483FC}"/>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9" name="テキスト ボックス 498">
          <a:extLst>
            <a:ext uri="{FF2B5EF4-FFF2-40B4-BE49-F238E27FC236}">
              <a16:creationId xmlns:a16="http://schemas.microsoft.com/office/drawing/2014/main" id="{05021C9F-F942-4046-B3AD-8F4E8C45ACA5}"/>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0" name="直線コネクタ 499">
          <a:extLst>
            <a:ext uri="{FF2B5EF4-FFF2-40B4-BE49-F238E27FC236}">
              <a16:creationId xmlns:a16="http://schemas.microsoft.com/office/drawing/2014/main" id="{F8DCDE2E-9FF3-4DB5-932D-2F37D66D0E0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1" name="テキスト ボックス 500">
          <a:extLst>
            <a:ext uri="{FF2B5EF4-FFF2-40B4-BE49-F238E27FC236}">
              <a16:creationId xmlns:a16="http://schemas.microsoft.com/office/drawing/2014/main" id="{40D83AF6-9BE5-44DB-8DA8-88AECCC16C94}"/>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2" name="【保健センター・保健所】&#10;有形固定資産減価償却率グラフ枠">
          <a:extLst>
            <a:ext uri="{FF2B5EF4-FFF2-40B4-BE49-F238E27FC236}">
              <a16:creationId xmlns:a16="http://schemas.microsoft.com/office/drawing/2014/main" id="{6D26376E-9E88-423B-8389-A4990A58DCF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123825</xdr:rowOff>
    </xdr:from>
    <xdr:to>
      <xdr:col>85</xdr:col>
      <xdr:colOff>126364</xdr:colOff>
      <xdr:row>63</xdr:row>
      <xdr:rowOff>59055</xdr:rowOff>
    </xdr:to>
    <xdr:cxnSp macro="">
      <xdr:nvCxnSpPr>
        <xdr:cNvPr id="503" name="直線コネクタ 502">
          <a:extLst>
            <a:ext uri="{FF2B5EF4-FFF2-40B4-BE49-F238E27FC236}">
              <a16:creationId xmlns:a16="http://schemas.microsoft.com/office/drawing/2014/main" id="{1EDB13E6-878D-4B15-B6E4-0D6B3ED07EAC}"/>
            </a:ext>
          </a:extLst>
        </xdr:cNvPr>
        <xdr:cNvCxnSpPr/>
      </xdr:nvCxnSpPr>
      <xdr:spPr>
        <a:xfrm flipV="1">
          <a:off x="16318864" y="9725025"/>
          <a:ext cx="0" cy="113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62882</xdr:rowOff>
    </xdr:from>
    <xdr:ext cx="405111" cy="259045"/>
    <xdr:sp macro="" textlink="">
      <xdr:nvSpPr>
        <xdr:cNvPr id="504" name="【保健センター・保健所】&#10;有形固定資産減価償却率最小値テキスト">
          <a:extLst>
            <a:ext uri="{FF2B5EF4-FFF2-40B4-BE49-F238E27FC236}">
              <a16:creationId xmlns:a16="http://schemas.microsoft.com/office/drawing/2014/main" id="{406099B4-C5FC-4432-85CE-D7365B4E0865}"/>
            </a:ext>
          </a:extLst>
        </xdr:cNvPr>
        <xdr:cNvSpPr txBox="1"/>
      </xdr:nvSpPr>
      <xdr:spPr>
        <a:xfrm>
          <a:off x="16357600" y="1086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59055</xdr:rowOff>
    </xdr:from>
    <xdr:to>
      <xdr:col>86</xdr:col>
      <xdr:colOff>25400</xdr:colOff>
      <xdr:row>63</xdr:row>
      <xdr:rowOff>59055</xdr:rowOff>
    </xdr:to>
    <xdr:cxnSp macro="">
      <xdr:nvCxnSpPr>
        <xdr:cNvPr id="505" name="直線コネクタ 504">
          <a:extLst>
            <a:ext uri="{FF2B5EF4-FFF2-40B4-BE49-F238E27FC236}">
              <a16:creationId xmlns:a16="http://schemas.microsoft.com/office/drawing/2014/main" id="{AFDCD77A-E7CC-4ECB-B329-2F4193701452}"/>
            </a:ext>
          </a:extLst>
        </xdr:cNvPr>
        <xdr:cNvCxnSpPr/>
      </xdr:nvCxnSpPr>
      <xdr:spPr>
        <a:xfrm>
          <a:off x="16230600" y="1086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70502</xdr:rowOff>
    </xdr:from>
    <xdr:ext cx="405111" cy="259045"/>
    <xdr:sp macro="" textlink="">
      <xdr:nvSpPr>
        <xdr:cNvPr id="506" name="【保健センター・保健所】&#10;有形固定資産減価償却率最大値テキスト">
          <a:extLst>
            <a:ext uri="{FF2B5EF4-FFF2-40B4-BE49-F238E27FC236}">
              <a16:creationId xmlns:a16="http://schemas.microsoft.com/office/drawing/2014/main" id="{C61EDF17-A06E-4C06-A10B-B82CED044A8D}"/>
            </a:ext>
          </a:extLst>
        </xdr:cNvPr>
        <xdr:cNvSpPr txBox="1"/>
      </xdr:nvSpPr>
      <xdr:spPr>
        <a:xfrm>
          <a:off x="16357600" y="950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123825</xdr:rowOff>
    </xdr:from>
    <xdr:to>
      <xdr:col>86</xdr:col>
      <xdr:colOff>25400</xdr:colOff>
      <xdr:row>56</xdr:row>
      <xdr:rowOff>123825</xdr:rowOff>
    </xdr:to>
    <xdr:cxnSp macro="">
      <xdr:nvCxnSpPr>
        <xdr:cNvPr id="507" name="直線コネクタ 506">
          <a:extLst>
            <a:ext uri="{FF2B5EF4-FFF2-40B4-BE49-F238E27FC236}">
              <a16:creationId xmlns:a16="http://schemas.microsoft.com/office/drawing/2014/main" id="{C711F145-90CE-4ECE-9BC8-61D5069AF6CF}"/>
            </a:ext>
          </a:extLst>
        </xdr:cNvPr>
        <xdr:cNvCxnSpPr/>
      </xdr:nvCxnSpPr>
      <xdr:spPr>
        <a:xfrm>
          <a:off x="16230600" y="972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109237</xdr:rowOff>
    </xdr:from>
    <xdr:ext cx="405111" cy="259045"/>
    <xdr:sp macro="" textlink="">
      <xdr:nvSpPr>
        <xdr:cNvPr id="508" name="【保健センター・保健所】&#10;有形固定資産減価償却率平均値テキスト">
          <a:extLst>
            <a:ext uri="{FF2B5EF4-FFF2-40B4-BE49-F238E27FC236}">
              <a16:creationId xmlns:a16="http://schemas.microsoft.com/office/drawing/2014/main" id="{01FD9749-6941-449C-9B8E-40B896806F48}"/>
            </a:ext>
          </a:extLst>
        </xdr:cNvPr>
        <xdr:cNvSpPr txBox="1"/>
      </xdr:nvSpPr>
      <xdr:spPr>
        <a:xfrm>
          <a:off x="16357600" y="9881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86360</xdr:rowOff>
    </xdr:from>
    <xdr:to>
      <xdr:col>85</xdr:col>
      <xdr:colOff>177800</xdr:colOff>
      <xdr:row>59</xdr:row>
      <xdr:rowOff>16510</xdr:rowOff>
    </xdr:to>
    <xdr:sp macro="" textlink="">
      <xdr:nvSpPr>
        <xdr:cNvPr id="509" name="フローチャート: 判断 508">
          <a:extLst>
            <a:ext uri="{FF2B5EF4-FFF2-40B4-BE49-F238E27FC236}">
              <a16:creationId xmlns:a16="http://schemas.microsoft.com/office/drawing/2014/main" id="{89B91120-A734-4CBD-91F7-60B933BB46D1}"/>
            </a:ext>
          </a:extLst>
        </xdr:cNvPr>
        <xdr:cNvSpPr/>
      </xdr:nvSpPr>
      <xdr:spPr>
        <a:xfrm>
          <a:off x="162687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57785</xdr:rowOff>
    </xdr:from>
    <xdr:to>
      <xdr:col>81</xdr:col>
      <xdr:colOff>101600</xdr:colOff>
      <xdr:row>58</xdr:row>
      <xdr:rowOff>159385</xdr:rowOff>
    </xdr:to>
    <xdr:sp macro="" textlink="">
      <xdr:nvSpPr>
        <xdr:cNvPr id="510" name="フローチャート: 判断 509">
          <a:extLst>
            <a:ext uri="{FF2B5EF4-FFF2-40B4-BE49-F238E27FC236}">
              <a16:creationId xmlns:a16="http://schemas.microsoft.com/office/drawing/2014/main" id="{898E1249-C8D4-4226-BB6D-DA8900FA3113}"/>
            </a:ext>
          </a:extLst>
        </xdr:cNvPr>
        <xdr:cNvSpPr/>
      </xdr:nvSpPr>
      <xdr:spPr>
        <a:xfrm>
          <a:off x="15430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44450</xdr:rowOff>
    </xdr:from>
    <xdr:to>
      <xdr:col>76</xdr:col>
      <xdr:colOff>165100</xdr:colOff>
      <xdr:row>58</xdr:row>
      <xdr:rowOff>146050</xdr:rowOff>
    </xdr:to>
    <xdr:sp macro="" textlink="">
      <xdr:nvSpPr>
        <xdr:cNvPr id="511" name="フローチャート: 判断 510">
          <a:extLst>
            <a:ext uri="{FF2B5EF4-FFF2-40B4-BE49-F238E27FC236}">
              <a16:creationId xmlns:a16="http://schemas.microsoft.com/office/drawing/2014/main" id="{0ECDC582-36FA-40BC-8D4B-9EE52D4612B9}"/>
            </a:ext>
          </a:extLst>
        </xdr:cNvPr>
        <xdr:cNvSpPr/>
      </xdr:nvSpPr>
      <xdr:spPr>
        <a:xfrm>
          <a:off x="14541500" y="998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170180</xdr:rowOff>
    </xdr:from>
    <xdr:to>
      <xdr:col>72</xdr:col>
      <xdr:colOff>38100</xdr:colOff>
      <xdr:row>58</xdr:row>
      <xdr:rowOff>100330</xdr:rowOff>
    </xdr:to>
    <xdr:sp macro="" textlink="">
      <xdr:nvSpPr>
        <xdr:cNvPr id="512" name="フローチャート: 判断 511">
          <a:extLst>
            <a:ext uri="{FF2B5EF4-FFF2-40B4-BE49-F238E27FC236}">
              <a16:creationId xmlns:a16="http://schemas.microsoft.com/office/drawing/2014/main" id="{899ABDC8-A728-4E58-97CD-48A377718002}"/>
            </a:ext>
          </a:extLst>
        </xdr:cNvPr>
        <xdr:cNvSpPr/>
      </xdr:nvSpPr>
      <xdr:spPr>
        <a:xfrm>
          <a:off x="13652500" y="99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97790</xdr:rowOff>
    </xdr:from>
    <xdr:to>
      <xdr:col>67</xdr:col>
      <xdr:colOff>101600</xdr:colOff>
      <xdr:row>58</xdr:row>
      <xdr:rowOff>27940</xdr:rowOff>
    </xdr:to>
    <xdr:sp macro="" textlink="">
      <xdr:nvSpPr>
        <xdr:cNvPr id="513" name="フローチャート: 判断 512">
          <a:extLst>
            <a:ext uri="{FF2B5EF4-FFF2-40B4-BE49-F238E27FC236}">
              <a16:creationId xmlns:a16="http://schemas.microsoft.com/office/drawing/2014/main" id="{7B24ABCF-0FB2-4202-BDEB-06E12B3A0623}"/>
            </a:ext>
          </a:extLst>
        </xdr:cNvPr>
        <xdr:cNvSpPr/>
      </xdr:nvSpPr>
      <xdr:spPr>
        <a:xfrm>
          <a:off x="12763500" y="987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C433768B-4327-4CAA-A454-83C8E36FAA7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D8F59A04-79AC-49CD-BA8D-F5005B4B052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6" name="テキスト ボックス 515">
          <a:extLst>
            <a:ext uri="{FF2B5EF4-FFF2-40B4-BE49-F238E27FC236}">
              <a16:creationId xmlns:a16="http://schemas.microsoft.com/office/drawing/2014/main" id="{7C371F04-9B4B-4411-9CE0-DB93F6A4BDF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7" name="テキスト ボックス 516">
          <a:extLst>
            <a:ext uri="{FF2B5EF4-FFF2-40B4-BE49-F238E27FC236}">
              <a16:creationId xmlns:a16="http://schemas.microsoft.com/office/drawing/2014/main" id="{46DC3D7C-C20D-469A-B8AD-A7BBAEEDEC5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B7830AC5-010A-4116-85B8-C7A4BFC63C8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42545</xdr:rowOff>
    </xdr:from>
    <xdr:to>
      <xdr:col>85</xdr:col>
      <xdr:colOff>177800</xdr:colOff>
      <xdr:row>59</xdr:row>
      <xdr:rowOff>144145</xdr:rowOff>
    </xdr:to>
    <xdr:sp macro="" textlink="">
      <xdr:nvSpPr>
        <xdr:cNvPr id="519" name="楕円 518">
          <a:extLst>
            <a:ext uri="{FF2B5EF4-FFF2-40B4-BE49-F238E27FC236}">
              <a16:creationId xmlns:a16="http://schemas.microsoft.com/office/drawing/2014/main" id="{D136CED6-8FD8-409F-9AD1-34043ED44918}"/>
            </a:ext>
          </a:extLst>
        </xdr:cNvPr>
        <xdr:cNvSpPr/>
      </xdr:nvSpPr>
      <xdr:spPr>
        <a:xfrm>
          <a:off x="16268700" y="101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20972</xdr:rowOff>
    </xdr:from>
    <xdr:ext cx="405111" cy="259045"/>
    <xdr:sp macro="" textlink="">
      <xdr:nvSpPr>
        <xdr:cNvPr id="520" name="【保健センター・保健所】&#10;有形固定資産減価償却率該当値テキスト">
          <a:extLst>
            <a:ext uri="{FF2B5EF4-FFF2-40B4-BE49-F238E27FC236}">
              <a16:creationId xmlns:a16="http://schemas.microsoft.com/office/drawing/2014/main" id="{0DDABF8B-EFB1-4B19-8871-53BB77F0CC1D}"/>
            </a:ext>
          </a:extLst>
        </xdr:cNvPr>
        <xdr:cNvSpPr txBox="1"/>
      </xdr:nvSpPr>
      <xdr:spPr>
        <a:xfrm>
          <a:off x="16357600" y="1013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164465</xdr:rowOff>
    </xdr:from>
    <xdr:to>
      <xdr:col>81</xdr:col>
      <xdr:colOff>101600</xdr:colOff>
      <xdr:row>59</xdr:row>
      <xdr:rowOff>94615</xdr:rowOff>
    </xdr:to>
    <xdr:sp macro="" textlink="">
      <xdr:nvSpPr>
        <xdr:cNvPr id="521" name="楕円 520">
          <a:extLst>
            <a:ext uri="{FF2B5EF4-FFF2-40B4-BE49-F238E27FC236}">
              <a16:creationId xmlns:a16="http://schemas.microsoft.com/office/drawing/2014/main" id="{0ACB5CB5-06F2-4DC8-8817-194EAEFC2420}"/>
            </a:ext>
          </a:extLst>
        </xdr:cNvPr>
        <xdr:cNvSpPr/>
      </xdr:nvSpPr>
      <xdr:spPr>
        <a:xfrm>
          <a:off x="154305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43815</xdr:rowOff>
    </xdr:from>
    <xdr:to>
      <xdr:col>85</xdr:col>
      <xdr:colOff>127000</xdr:colOff>
      <xdr:row>59</xdr:row>
      <xdr:rowOff>93345</xdr:rowOff>
    </xdr:to>
    <xdr:cxnSp macro="">
      <xdr:nvCxnSpPr>
        <xdr:cNvPr id="522" name="直線コネクタ 521">
          <a:extLst>
            <a:ext uri="{FF2B5EF4-FFF2-40B4-BE49-F238E27FC236}">
              <a16:creationId xmlns:a16="http://schemas.microsoft.com/office/drawing/2014/main" id="{C83E094E-0F75-495E-8626-14DBAA983281}"/>
            </a:ext>
          </a:extLst>
        </xdr:cNvPr>
        <xdr:cNvCxnSpPr/>
      </xdr:nvCxnSpPr>
      <xdr:spPr>
        <a:xfrm>
          <a:off x="15481300" y="1015936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116840</xdr:rowOff>
    </xdr:from>
    <xdr:to>
      <xdr:col>76</xdr:col>
      <xdr:colOff>165100</xdr:colOff>
      <xdr:row>59</xdr:row>
      <xdr:rowOff>46990</xdr:rowOff>
    </xdr:to>
    <xdr:sp macro="" textlink="">
      <xdr:nvSpPr>
        <xdr:cNvPr id="523" name="楕円 522">
          <a:extLst>
            <a:ext uri="{FF2B5EF4-FFF2-40B4-BE49-F238E27FC236}">
              <a16:creationId xmlns:a16="http://schemas.microsoft.com/office/drawing/2014/main" id="{5AD1B983-BD32-4A8D-A1B9-6FC56FC6016A}"/>
            </a:ext>
          </a:extLst>
        </xdr:cNvPr>
        <xdr:cNvSpPr/>
      </xdr:nvSpPr>
      <xdr:spPr>
        <a:xfrm>
          <a:off x="145415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167640</xdr:rowOff>
    </xdr:from>
    <xdr:to>
      <xdr:col>81</xdr:col>
      <xdr:colOff>50800</xdr:colOff>
      <xdr:row>59</xdr:row>
      <xdr:rowOff>43815</xdr:rowOff>
    </xdr:to>
    <xdr:cxnSp macro="">
      <xdr:nvCxnSpPr>
        <xdr:cNvPr id="524" name="直線コネクタ 523">
          <a:extLst>
            <a:ext uri="{FF2B5EF4-FFF2-40B4-BE49-F238E27FC236}">
              <a16:creationId xmlns:a16="http://schemas.microsoft.com/office/drawing/2014/main" id="{FBF823E8-AEDB-4322-AA51-0DF396D43E6C}"/>
            </a:ext>
          </a:extLst>
        </xdr:cNvPr>
        <xdr:cNvCxnSpPr/>
      </xdr:nvCxnSpPr>
      <xdr:spPr>
        <a:xfrm>
          <a:off x="14592300" y="1011174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69215</xdr:rowOff>
    </xdr:from>
    <xdr:to>
      <xdr:col>72</xdr:col>
      <xdr:colOff>38100</xdr:colOff>
      <xdr:row>58</xdr:row>
      <xdr:rowOff>170815</xdr:rowOff>
    </xdr:to>
    <xdr:sp macro="" textlink="">
      <xdr:nvSpPr>
        <xdr:cNvPr id="525" name="楕円 524">
          <a:extLst>
            <a:ext uri="{FF2B5EF4-FFF2-40B4-BE49-F238E27FC236}">
              <a16:creationId xmlns:a16="http://schemas.microsoft.com/office/drawing/2014/main" id="{DB9D183C-93C6-43F6-BD57-89B6F18D5750}"/>
            </a:ext>
          </a:extLst>
        </xdr:cNvPr>
        <xdr:cNvSpPr/>
      </xdr:nvSpPr>
      <xdr:spPr>
        <a:xfrm>
          <a:off x="13652500" y="100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120015</xdr:rowOff>
    </xdr:from>
    <xdr:to>
      <xdr:col>76</xdr:col>
      <xdr:colOff>114300</xdr:colOff>
      <xdr:row>58</xdr:row>
      <xdr:rowOff>167640</xdr:rowOff>
    </xdr:to>
    <xdr:cxnSp macro="">
      <xdr:nvCxnSpPr>
        <xdr:cNvPr id="526" name="直線コネクタ 525">
          <a:extLst>
            <a:ext uri="{FF2B5EF4-FFF2-40B4-BE49-F238E27FC236}">
              <a16:creationId xmlns:a16="http://schemas.microsoft.com/office/drawing/2014/main" id="{C5DB4F12-E26C-4BCF-B151-95383A14E7A6}"/>
            </a:ext>
          </a:extLst>
        </xdr:cNvPr>
        <xdr:cNvCxnSpPr/>
      </xdr:nvCxnSpPr>
      <xdr:spPr>
        <a:xfrm>
          <a:off x="13703300" y="1006411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4462</xdr:rowOff>
    </xdr:from>
    <xdr:ext cx="405111" cy="259045"/>
    <xdr:sp macro="" textlink="">
      <xdr:nvSpPr>
        <xdr:cNvPr id="527" name="n_1aveValue【保健センター・保健所】&#10;有形固定資産減価償却率">
          <a:extLst>
            <a:ext uri="{FF2B5EF4-FFF2-40B4-BE49-F238E27FC236}">
              <a16:creationId xmlns:a16="http://schemas.microsoft.com/office/drawing/2014/main" id="{C5417B5C-23DB-42CA-AA8F-35D037CE1806}"/>
            </a:ext>
          </a:extLst>
        </xdr:cNvPr>
        <xdr:cNvSpPr txBox="1"/>
      </xdr:nvSpPr>
      <xdr:spPr>
        <a:xfrm>
          <a:off x="15266044" y="977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162577</xdr:rowOff>
    </xdr:from>
    <xdr:ext cx="405111" cy="259045"/>
    <xdr:sp macro="" textlink="">
      <xdr:nvSpPr>
        <xdr:cNvPr id="528" name="n_2aveValue【保健センター・保健所】&#10;有形固定資産減価償却率">
          <a:extLst>
            <a:ext uri="{FF2B5EF4-FFF2-40B4-BE49-F238E27FC236}">
              <a16:creationId xmlns:a16="http://schemas.microsoft.com/office/drawing/2014/main" id="{F23BD0E3-E3CB-41D1-BF43-1A4FB15EE836}"/>
            </a:ext>
          </a:extLst>
        </xdr:cNvPr>
        <xdr:cNvSpPr txBox="1"/>
      </xdr:nvSpPr>
      <xdr:spPr>
        <a:xfrm>
          <a:off x="14389744"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116857</xdr:rowOff>
    </xdr:from>
    <xdr:ext cx="405111" cy="259045"/>
    <xdr:sp macro="" textlink="">
      <xdr:nvSpPr>
        <xdr:cNvPr id="529" name="n_3aveValue【保健センター・保健所】&#10;有形固定資産減価償却率">
          <a:extLst>
            <a:ext uri="{FF2B5EF4-FFF2-40B4-BE49-F238E27FC236}">
              <a16:creationId xmlns:a16="http://schemas.microsoft.com/office/drawing/2014/main" id="{D26823D6-50AE-40CC-A9C1-05444AA12F0B}"/>
            </a:ext>
          </a:extLst>
        </xdr:cNvPr>
        <xdr:cNvSpPr txBox="1"/>
      </xdr:nvSpPr>
      <xdr:spPr>
        <a:xfrm>
          <a:off x="13500744" y="971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44467</xdr:rowOff>
    </xdr:from>
    <xdr:ext cx="405111" cy="259045"/>
    <xdr:sp macro="" textlink="">
      <xdr:nvSpPr>
        <xdr:cNvPr id="530" name="n_4aveValue【保健センター・保健所】&#10;有形固定資産減価償却率">
          <a:extLst>
            <a:ext uri="{FF2B5EF4-FFF2-40B4-BE49-F238E27FC236}">
              <a16:creationId xmlns:a16="http://schemas.microsoft.com/office/drawing/2014/main" id="{5420F7A4-F65C-442A-B36A-D1DF8BA50F76}"/>
            </a:ext>
          </a:extLst>
        </xdr:cNvPr>
        <xdr:cNvSpPr txBox="1"/>
      </xdr:nvSpPr>
      <xdr:spPr>
        <a:xfrm>
          <a:off x="126117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85742</xdr:rowOff>
    </xdr:from>
    <xdr:ext cx="405111" cy="259045"/>
    <xdr:sp macro="" textlink="">
      <xdr:nvSpPr>
        <xdr:cNvPr id="531" name="n_1mainValue【保健センター・保健所】&#10;有形固定資産減価償却率">
          <a:extLst>
            <a:ext uri="{FF2B5EF4-FFF2-40B4-BE49-F238E27FC236}">
              <a16:creationId xmlns:a16="http://schemas.microsoft.com/office/drawing/2014/main" id="{F76D3CA0-BE3E-4A23-969F-EE8D4B69066F}"/>
            </a:ext>
          </a:extLst>
        </xdr:cNvPr>
        <xdr:cNvSpPr txBox="1"/>
      </xdr:nvSpPr>
      <xdr:spPr>
        <a:xfrm>
          <a:off x="15266044" y="1020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38117</xdr:rowOff>
    </xdr:from>
    <xdr:ext cx="405111" cy="259045"/>
    <xdr:sp macro="" textlink="">
      <xdr:nvSpPr>
        <xdr:cNvPr id="532" name="n_2mainValue【保健センター・保健所】&#10;有形固定資産減価償却率">
          <a:extLst>
            <a:ext uri="{FF2B5EF4-FFF2-40B4-BE49-F238E27FC236}">
              <a16:creationId xmlns:a16="http://schemas.microsoft.com/office/drawing/2014/main" id="{A27F7DD1-7304-4E7C-BF7F-673E8E09FDE7}"/>
            </a:ext>
          </a:extLst>
        </xdr:cNvPr>
        <xdr:cNvSpPr txBox="1"/>
      </xdr:nvSpPr>
      <xdr:spPr>
        <a:xfrm>
          <a:off x="14389744" y="1015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161942</xdr:rowOff>
    </xdr:from>
    <xdr:ext cx="405111" cy="259045"/>
    <xdr:sp macro="" textlink="">
      <xdr:nvSpPr>
        <xdr:cNvPr id="533" name="n_3mainValue【保健センター・保健所】&#10;有形固定資産減価償却率">
          <a:extLst>
            <a:ext uri="{FF2B5EF4-FFF2-40B4-BE49-F238E27FC236}">
              <a16:creationId xmlns:a16="http://schemas.microsoft.com/office/drawing/2014/main" id="{67B34FF4-4548-41D8-B658-04CF283D5A77}"/>
            </a:ext>
          </a:extLst>
        </xdr:cNvPr>
        <xdr:cNvSpPr txBox="1"/>
      </xdr:nvSpPr>
      <xdr:spPr>
        <a:xfrm>
          <a:off x="13500744" y="10106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4" name="正方形/長方形 533">
          <a:extLst>
            <a:ext uri="{FF2B5EF4-FFF2-40B4-BE49-F238E27FC236}">
              <a16:creationId xmlns:a16="http://schemas.microsoft.com/office/drawing/2014/main" id="{82907EC7-E6ED-4069-9EE5-96B76F82460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5" name="正方形/長方形 534">
          <a:extLst>
            <a:ext uri="{FF2B5EF4-FFF2-40B4-BE49-F238E27FC236}">
              <a16:creationId xmlns:a16="http://schemas.microsoft.com/office/drawing/2014/main" id="{DFC5270B-23FA-49E2-A099-FE1E39FD911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6" name="正方形/長方形 535">
          <a:extLst>
            <a:ext uri="{FF2B5EF4-FFF2-40B4-BE49-F238E27FC236}">
              <a16:creationId xmlns:a16="http://schemas.microsoft.com/office/drawing/2014/main" id="{53379B34-B6C6-4238-8622-DE04AEF3C33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7" name="正方形/長方形 536">
          <a:extLst>
            <a:ext uri="{FF2B5EF4-FFF2-40B4-BE49-F238E27FC236}">
              <a16:creationId xmlns:a16="http://schemas.microsoft.com/office/drawing/2014/main" id="{58CE15A1-F324-48F3-B703-D945ADD42E5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8" name="正方形/長方形 537">
          <a:extLst>
            <a:ext uri="{FF2B5EF4-FFF2-40B4-BE49-F238E27FC236}">
              <a16:creationId xmlns:a16="http://schemas.microsoft.com/office/drawing/2014/main" id="{BA4562A3-7811-4662-B7CD-1BE6E1BB06C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9" name="正方形/長方形 538">
          <a:extLst>
            <a:ext uri="{FF2B5EF4-FFF2-40B4-BE49-F238E27FC236}">
              <a16:creationId xmlns:a16="http://schemas.microsoft.com/office/drawing/2014/main" id="{321C3636-EF5E-48F5-97F0-3C438A88259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0" name="正方形/長方形 539">
          <a:extLst>
            <a:ext uri="{FF2B5EF4-FFF2-40B4-BE49-F238E27FC236}">
              <a16:creationId xmlns:a16="http://schemas.microsoft.com/office/drawing/2014/main" id="{502A44AB-7F96-4D11-8DF6-F1A6C1CEA85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1" name="正方形/長方形 540">
          <a:extLst>
            <a:ext uri="{FF2B5EF4-FFF2-40B4-BE49-F238E27FC236}">
              <a16:creationId xmlns:a16="http://schemas.microsoft.com/office/drawing/2014/main" id="{91B9A824-F43E-46B1-84A6-CE112DE9495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2" name="テキスト ボックス 541">
          <a:extLst>
            <a:ext uri="{FF2B5EF4-FFF2-40B4-BE49-F238E27FC236}">
              <a16:creationId xmlns:a16="http://schemas.microsoft.com/office/drawing/2014/main" id="{9F14FD3A-B7B2-4386-B1A6-2BF9DAD63EF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3" name="直線コネクタ 542">
          <a:extLst>
            <a:ext uri="{FF2B5EF4-FFF2-40B4-BE49-F238E27FC236}">
              <a16:creationId xmlns:a16="http://schemas.microsoft.com/office/drawing/2014/main" id="{57F1D164-91D9-42E5-8F67-B8C94EE4C3B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44" name="直線コネクタ 543">
          <a:extLst>
            <a:ext uri="{FF2B5EF4-FFF2-40B4-BE49-F238E27FC236}">
              <a16:creationId xmlns:a16="http://schemas.microsoft.com/office/drawing/2014/main" id="{CF037DAA-7637-4F2F-AC7C-86B28A48207D}"/>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45" name="テキスト ボックス 544">
          <a:extLst>
            <a:ext uri="{FF2B5EF4-FFF2-40B4-BE49-F238E27FC236}">
              <a16:creationId xmlns:a16="http://schemas.microsoft.com/office/drawing/2014/main" id="{46058C5D-ED58-4712-BD34-AAA5C7DC9262}"/>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46" name="直線コネクタ 545">
          <a:extLst>
            <a:ext uri="{FF2B5EF4-FFF2-40B4-BE49-F238E27FC236}">
              <a16:creationId xmlns:a16="http://schemas.microsoft.com/office/drawing/2014/main" id="{8B919197-D869-4E71-8D4F-C1B67B90C618}"/>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47" name="テキスト ボックス 546">
          <a:extLst>
            <a:ext uri="{FF2B5EF4-FFF2-40B4-BE49-F238E27FC236}">
              <a16:creationId xmlns:a16="http://schemas.microsoft.com/office/drawing/2014/main" id="{113B2EFB-41A2-42F2-9FAF-B0B4E794F859}"/>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48" name="直線コネクタ 547">
          <a:extLst>
            <a:ext uri="{FF2B5EF4-FFF2-40B4-BE49-F238E27FC236}">
              <a16:creationId xmlns:a16="http://schemas.microsoft.com/office/drawing/2014/main" id="{D5BDF973-ED74-41D5-9419-08AA60FACF3E}"/>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49" name="テキスト ボックス 548">
          <a:extLst>
            <a:ext uri="{FF2B5EF4-FFF2-40B4-BE49-F238E27FC236}">
              <a16:creationId xmlns:a16="http://schemas.microsoft.com/office/drawing/2014/main" id="{4EBF93AB-1418-4215-88A7-C2495E5B5571}"/>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0" name="直線コネクタ 549">
          <a:extLst>
            <a:ext uri="{FF2B5EF4-FFF2-40B4-BE49-F238E27FC236}">
              <a16:creationId xmlns:a16="http://schemas.microsoft.com/office/drawing/2014/main" id="{FFF45276-9DBE-4C9D-8E35-E57F216DE6BC}"/>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51" name="テキスト ボックス 550">
          <a:extLst>
            <a:ext uri="{FF2B5EF4-FFF2-40B4-BE49-F238E27FC236}">
              <a16:creationId xmlns:a16="http://schemas.microsoft.com/office/drawing/2014/main" id="{3020A6FF-5158-4F05-B0A5-8903C8EC69AF}"/>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52" name="直線コネクタ 551">
          <a:extLst>
            <a:ext uri="{FF2B5EF4-FFF2-40B4-BE49-F238E27FC236}">
              <a16:creationId xmlns:a16="http://schemas.microsoft.com/office/drawing/2014/main" id="{0EB28F31-F236-4507-A205-21256977C6EE}"/>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53" name="テキスト ボックス 552">
          <a:extLst>
            <a:ext uri="{FF2B5EF4-FFF2-40B4-BE49-F238E27FC236}">
              <a16:creationId xmlns:a16="http://schemas.microsoft.com/office/drawing/2014/main" id="{9CE66625-EDBD-43B5-A313-D32D2325608E}"/>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54" name="直線コネクタ 553">
          <a:extLst>
            <a:ext uri="{FF2B5EF4-FFF2-40B4-BE49-F238E27FC236}">
              <a16:creationId xmlns:a16="http://schemas.microsoft.com/office/drawing/2014/main" id="{EC7E2B0B-E343-4B5E-AF7C-BC5867D762F2}"/>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55" name="テキスト ボックス 554">
          <a:extLst>
            <a:ext uri="{FF2B5EF4-FFF2-40B4-BE49-F238E27FC236}">
              <a16:creationId xmlns:a16="http://schemas.microsoft.com/office/drawing/2014/main" id="{C9F7C434-5E02-4E2B-8434-1BB7772A0696}"/>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6" name="直線コネクタ 555">
          <a:extLst>
            <a:ext uri="{FF2B5EF4-FFF2-40B4-BE49-F238E27FC236}">
              <a16:creationId xmlns:a16="http://schemas.microsoft.com/office/drawing/2014/main" id="{D8775640-583F-4A99-B808-E0B364905A3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7" name="テキスト ボックス 556">
          <a:extLst>
            <a:ext uri="{FF2B5EF4-FFF2-40B4-BE49-F238E27FC236}">
              <a16:creationId xmlns:a16="http://schemas.microsoft.com/office/drawing/2014/main" id="{2AD83BC1-25E0-403B-84BA-E6484F092BE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8" name="【保健センター・保健所】&#10;一人当たり面積グラフ枠">
          <a:extLst>
            <a:ext uri="{FF2B5EF4-FFF2-40B4-BE49-F238E27FC236}">
              <a16:creationId xmlns:a16="http://schemas.microsoft.com/office/drawing/2014/main" id="{618CD3D3-EC7F-470E-B262-5B7F3F509CE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96338</xdr:rowOff>
    </xdr:from>
    <xdr:to>
      <xdr:col>116</xdr:col>
      <xdr:colOff>62864</xdr:colOff>
      <xdr:row>64</xdr:row>
      <xdr:rowOff>68580</xdr:rowOff>
    </xdr:to>
    <xdr:cxnSp macro="">
      <xdr:nvCxnSpPr>
        <xdr:cNvPr id="559" name="直線コネクタ 558">
          <a:extLst>
            <a:ext uri="{FF2B5EF4-FFF2-40B4-BE49-F238E27FC236}">
              <a16:creationId xmlns:a16="http://schemas.microsoft.com/office/drawing/2014/main" id="{21977EF0-949F-480C-A673-3C843F7BA564}"/>
            </a:ext>
          </a:extLst>
        </xdr:cNvPr>
        <xdr:cNvCxnSpPr/>
      </xdr:nvCxnSpPr>
      <xdr:spPr>
        <a:xfrm flipV="1">
          <a:off x="22160864" y="952608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72407</xdr:rowOff>
    </xdr:from>
    <xdr:ext cx="469744" cy="259045"/>
    <xdr:sp macro="" textlink="">
      <xdr:nvSpPr>
        <xdr:cNvPr id="560" name="【保健センター・保健所】&#10;一人当たり面積最小値テキスト">
          <a:extLst>
            <a:ext uri="{FF2B5EF4-FFF2-40B4-BE49-F238E27FC236}">
              <a16:creationId xmlns:a16="http://schemas.microsoft.com/office/drawing/2014/main" id="{F85A5FF8-6233-4343-ABB5-938341435364}"/>
            </a:ext>
          </a:extLst>
        </xdr:cNvPr>
        <xdr:cNvSpPr txBox="1"/>
      </xdr:nvSpPr>
      <xdr:spPr>
        <a:xfrm>
          <a:off x="22199600" y="1104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68580</xdr:rowOff>
    </xdr:from>
    <xdr:to>
      <xdr:col>116</xdr:col>
      <xdr:colOff>152400</xdr:colOff>
      <xdr:row>64</xdr:row>
      <xdr:rowOff>68580</xdr:rowOff>
    </xdr:to>
    <xdr:cxnSp macro="">
      <xdr:nvCxnSpPr>
        <xdr:cNvPr id="561" name="直線コネクタ 560">
          <a:extLst>
            <a:ext uri="{FF2B5EF4-FFF2-40B4-BE49-F238E27FC236}">
              <a16:creationId xmlns:a16="http://schemas.microsoft.com/office/drawing/2014/main" id="{C4486B7C-3B4B-4DBF-8683-5DAEC7720854}"/>
            </a:ext>
          </a:extLst>
        </xdr:cNvPr>
        <xdr:cNvCxnSpPr/>
      </xdr:nvCxnSpPr>
      <xdr:spPr>
        <a:xfrm>
          <a:off x="22072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43015</xdr:rowOff>
    </xdr:from>
    <xdr:ext cx="469744" cy="259045"/>
    <xdr:sp macro="" textlink="">
      <xdr:nvSpPr>
        <xdr:cNvPr id="562" name="【保健センター・保健所】&#10;一人当たり面積最大値テキスト">
          <a:extLst>
            <a:ext uri="{FF2B5EF4-FFF2-40B4-BE49-F238E27FC236}">
              <a16:creationId xmlns:a16="http://schemas.microsoft.com/office/drawing/2014/main" id="{6437EFDF-FD9F-4505-B1CA-265D5F11CDF8}"/>
            </a:ext>
          </a:extLst>
        </xdr:cNvPr>
        <xdr:cNvSpPr txBox="1"/>
      </xdr:nvSpPr>
      <xdr:spPr>
        <a:xfrm>
          <a:off x="22199600" y="930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96338</xdr:rowOff>
    </xdr:from>
    <xdr:to>
      <xdr:col>116</xdr:col>
      <xdr:colOff>152400</xdr:colOff>
      <xdr:row>55</xdr:row>
      <xdr:rowOff>96338</xdr:rowOff>
    </xdr:to>
    <xdr:cxnSp macro="">
      <xdr:nvCxnSpPr>
        <xdr:cNvPr id="563" name="直線コネクタ 562">
          <a:extLst>
            <a:ext uri="{FF2B5EF4-FFF2-40B4-BE49-F238E27FC236}">
              <a16:creationId xmlns:a16="http://schemas.microsoft.com/office/drawing/2014/main" id="{249072E3-3848-4988-BA79-C701B3686E7E}"/>
            </a:ext>
          </a:extLst>
        </xdr:cNvPr>
        <xdr:cNvCxnSpPr/>
      </xdr:nvCxnSpPr>
      <xdr:spPr>
        <a:xfrm>
          <a:off x="22072600" y="952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12899</xdr:rowOff>
    </xdr:from>
    <xdr:ext cx="469744" cy="259045"/>
    <xdr:sp macro="" textlink="">
      <xdr:nvSpPr>
        <xdr:cNvPr id="564" name="【保健センター・保健所】&#10;一人当たり面積平均値テキスト">
          <a:extLst>
            <a:ext uri="{FF2B5EF4-FFF2-40B4-BE49-F238E27FC236}">
              <a16:creationId xmlns:a16="http://schemas.microsoft.com/office/drawing/2014/main" id="{74532EC5-4547-424D-B2F8-F0B53A027093}"/>
            </a:ext>
          </a:extLst>
        </xdr:cNvPr>
        <xdr:cNvSpPr txBox="1"/>
      </xdr:nvSpPr>
      <xdr:spPr>
        <a:xfrm>
          <a:off x="22199600" y="10642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161472</xdr:rowOff>
    </xdr:from>
    <xdr:to>
      <xdr:col>116</xdr:col>
      <xdr:colOff>114300</xdr:colOff>
      <xdr:row>63</xdr:row>
      <xdr:rowOff>91622</xdr:rowOff>
    </xdr:to>
    <xdr:sp macro="" textlink="">
      <xdr:nvSpPr>
        <xdr:cNvPr id="565" name="フローチャート: 判断 564">
          <a:extLst>
            <a:ext uri="{FF2B5EF4-FFF2-40B4-BE49-F238E27FC236}">
              <a16:creationId xmlns:a16="http://schemas.microsoft.com/office/drawing/2014/main" id="{13A06CB5-C72E-4ED6-BA10-3358010CFE1B}"/>
            </a:ext>
          </a:extLst>
        </xdr:cNvPr>
        <xdr:cNvSpPr/>
      </xdr:nvSpPr>
      <xdr:spPr>
        <a:xfrm>
          <a:off x="22110700" y="1079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146776</xdr:rowOff>
    </xdr:from>
    <xdr:to>
      <xdr:col>112</xdr:col>
      <xdr:colOff>38100</xdr:colOff>
      <xdr:row>63</xdr:row>
      <xdr:rowOff>76926</xdr:rowOff>
    </xdr:to>
    <xdr:sp macro="" textlink="">
      <xdr:nvSpPr>
        <xdr:cNvPr id="566" name="フローチャート: 判断 565">
          <a:extLst>
            <a:ext uri="{FF2B5EF4-FFF2-40B4-BE49-F238E27FC236}">
              <a16:creationId xmlns:a16="http://schemas.microsoft.com/office/drawing/2014/main" id="{0A71D774-1E2B-4058-8EEB-CF0C1AC9B903}"/>
            </a:ext>
          </a:extLst>
        </xdr:cNvPr>
        <xdr:cNvSpPr/>
      </xdr:nvSpPr>
      <xdr:spPr>
        <a:xfrm>
          <a:off x="21272500" y="1077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52070</xdr:rowOff>
    </xdr:from>
    <xdr:to>
      <xdr:col>107</xdr:col>
      <xdr:colOff>101600</xdr:colOff>
      <xdr:row>63</xdr:row>
      <xdr:rowOff>153670</xdr:rowOff>
    </xdr:to>
    <xdr:sp macro="" textlink="">
      <xdr:nvSpPr>
        <xdr:cNvPr id="567" name="フローチャート: 判断 566">
          <a:extLst>
            <a:ext uri="{FF2B5EF4-FFF2-40B4-BE49-F238E27FC236}">
              <a16:creationId xmlns:a16="http://schemas.microsoft.com/office/drawing/2014/main" id="{9C57655A-A104-47DF-AEF9-D77DD6B31A43}"/>
            </a:ext>
          </a:extLst>
        </xdr:cNvPr>
        <xdr:cNvSpPr/>
      </xdr:nvSpPr>
      <xdr:spPr>
        <a:xfrm>
          <a:off x="20383500" y="1085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37374</xdr:rowOff>
    </xdr:from>
    <xdr:to>
      <xdr:col>102</xdr:col>
      <xdr:colOff>165100</xdr:colOff>
      <xdr:row>63</xdr:row>
      <xdr:rowOff>138974</xdr:rowOff>
    </xdr:to>
    <xdr:sp macro="" textlink="">
      <xdr:nvSpPr>
        <xdr:cNvPr id="568" name="フローチャート: 判断 567">
          <a:extLst>
            <a:ext uri="{FF2B5EF4-FFF2-40B4-BE49-F238E27FC236}">
              <a16:creationId xmlns:a16="http://schemas.microsoft.com/office/drawing/2014/main" id="{175FAD99-61F8-40BC-91B1-347C317EDB2D}"/>
            </a:ext>
          </a:extLst>
        </xdr:cNvPr>
        <xdr:cNvSpPr/>
      </xdr:nvSpPr>
      <xdr:spPr>
        <a:xfrm>
          <a:off x="19494500" y="1083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56969</xdr:rowOff>
    </xdr:from>
    <xdr:to>
      <xdr:col>98</xdr:col>
      <xdr:colOff>38100</xdr:colOff>
      <xdr:row>63</xdr:row>
      <xdr:rowOff>158569</xdr:rowOff>
    </xdr:to>
    <xdr:sp macro="" textlink="">
      <xdr:nvSpPr>
        <xdr:cNvPr id="569" name="フローチャート: 判断 568">
          <a:extLst>
            <a:ext uri="{FF2B5EF4-FFF2-40B4-BE49-F238E27FC236}">
              <a16:creationId xmlns:a16="http://schemas.microsoft.com/office/drawing/2014/main" id="{C77EC3EF-0C94-4C07-A097-9ECB26DC3C6A}"/>
            </a:ext>
          </a:extLst>
        </xdr:cNvPr>
        <xdr:cNvSpPr/>
      </xdr:nvSpPr>
      <xdr:spPr>
        <a:xfrm>
          <a:off x="18605500" y="10858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0" name="テキスト ボックス 569">
          <a:extLst>
            <a:ext uri="{FF2B5EF4-FFF2-40B4-BE49-F238E27FC236}">
              <a16:creationId xmlns:a16="http://schemas.microsoft.com/office/drawing/2014/main" id="{45F9D682-43E8-4A02-9FC7-636B4313768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1" name="テキスト ボックス 570">
          <a:extLst>
            <a:ext uri="{FF2B5EF4-FFF2-40B4-BE49-F238E27FC236}">
              <a16:creationId xmlns:a16="http://schemas.microsoft.com/office/drawing/2014/main" id="{96574D0B-B445-46FA-B912-12C337948E3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2" name="テキスト ボックス 571">
          <a:extLst>
            <a:ext uri="{FF2B5EF4-FFF2-40B4-BE49-F238E27FC236}">
              <a16:creationId xmlns:a16="http://schemas.microsoft.com/office/drawing/2014/main" id="{AC5B8816-DA44-408A-81A7-B329B95F057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3" name="テキスト ボックス 572">
          <a:extLst>
            <a:ext uri="{FF2B5EF4-FFF2-40B4-BE49-F238E27FC236}">
              <a16:creationId xmlns:a16="http://schemas.microsoft.com/office/drawing/2014/main" id="{6FAD5517-5652-48B7-A4D7-2F967ACABC2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CBA9E30D-E43C-455C-94DC-E5BAC32E25A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136978</xdr:rowOff>
    </xdr:from>
    <xdr:to>
      <xdr:col>116</xdr:col>
      <xdr:colOff>114300</xdr:colOff>
      <xdr:row>64</xdr:row>
      <xdr:rowOff>67128</xdr:rowOff>
    </xdr:to>
    <xdr:sp macro="" textlink="">
      <xdr:nvSpPr>
        <xdr:cNvPr id="575" name="楕円 574">
          <a:extLst>
            <a:ext uri="{FF2B5EF4-FFF2-40B4-BE49-F238E27FC236}">
              <a16:creationId xmlns:a16="http://schemas.microsoft.com/office/drawing/2014/main" id="{9CD82A6E-E947-4CC2-9534-033D7AB5C0B7}"/>
            </a:ext>
          </a:extLst>
        </xdr:cNvPr>
        <xdr:cNvSpPr/>
      </xdr:nvSpPr>
      <xdr:spPr>
        <a:xfrm>
          <a:off x="22110700" y="1093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51905</xdr:rowOff>
    </xdr:from>
    <xdr:ext cx="469744" cy="259045"/>
    <xdr:sp macro="" textlink="">
      <xdr:nvSpPr>
        <xdr:cNvPr id="576" name="【保健センター・保健所】&#10;一人当たり面積該当値テキスト">
          <a:extLst>
            <a:ext uri="{FF2B5EF4-FFF2-40B4-BE49-F238E27FC236}">
              <a16:creationId xmlns:a16="http://schemas.microsoft.com/office/drawing/2014/main" id="{30C760B0-2F42-4B33-9921-304E98DEE334}"/>
            </a:ext>
          </a:extLst>
        </xdr:cNvPr>
        <xdr:cNvSpPr txBox="1"/>
      </xdr:nvSpPr>
      <xdr:spPr>
        <a:xfrm>
          <a:off x="22199600" y="10853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136978</xdr:rowOff>
    </xdr:from>
    <xdr:to>
      <xdr:col>112</xdr:col>
      <xdr:colOff>38100</xdr:colOff>
      <xdr:row>64</xdr:row>
      <xdr:rowOff>67128</xdr:rowOff>
    </xdr:to>
    <xdr:sp macro="" textlink="">
      <xdr:nvSpPr>
        <xdr:cNvPr id="577" name="楕円 576">
          <a:extLst>
            <a:ext uri="{FF2B5EF4-FFF2-40B4-BE49-F238E27FC236}">
              <a16:creationId xmlns:a16="http://schemas.microsoft.com/office/drawing/2014/main" id="{172D967C-60FA-4002-9B0A-1B4FD31AA742}"/>
            </a:ext>
          </a:extLst>
        </xdr:cNvPr>
        <xdr:cNvSpPr/>
      </xdr:nvSpPr>
      <xdr:spPr>
        <a:xfrm>
          <a:off x="21272500" y="1093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16328</xdr:rowOff>
    </xdr:from>
    <xdr:to>
      <xdr:col>116</xdr:col>
      <xdr:colOff>63500</xdr:colOff>
      <xdr:row>64</xdr:row>
      <xdr:rowOff>16328</xdr:rowOff>
    </xdr:to>
    <xdr:cxnSp macro="">
      <xdr:nvCxnSpPr>
        <xdr:cNvPr id="578" name="直線コネクタ 577">
          <a:extLst>
            <a:ext uri="{FF2B5EF4-FFF2-40B4-BE49-F238E27FC236}">
              <a16:creationId xmlns:a16="http://schemas.microsoft.com/office/drawing/2014/main" id="{D6DE0E9F-E974-457C-8EC2-71C7FFF60A89}"/>
            </a:ext>
          </a:extLst>
        </xdr:cNvPr>
        <xdr:cNvCxnSpPr/>
      </xdr:nvCxnSpPr>
      <xdr:spPr>
        <a:xfrm>
          <a:off x="21323300" y="109891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138612</xdr:rowOff>
    </xdr:from>
    <xdr:to>
      <xdr:col>107</xdr:col>
      <xdr:colOff>101600</xdr:colOff>
      <xdr:row>64</xdr:row>
      <xdr:rowOff>68762</xdr:rowOff>
    </xdr:to>
    <xdr:sp macro="" textlink="">
      <xdr:nvSpPr>
        <xdr:cNvPr id="579" name="楕円 578">
          <a:extLst>
            <a:ext uri="{FF2B5EF4-FFF2-40B4-BE49-F238E27FC236}">
              <a16:creationId xmlns:a16="http://schemas.microsoft.com/office/drawing/2014/main" id="{BE8EF511-A39A-4BDD-AE01-753340A98321}"/>
            </a:ext>
          </a:extLst>
        </xdr:cNvPr>
        <xdr:cNvSpPr/>
      </xdr:nvSpPr>
      <xdr:spPr>
        <a:xfrm>
          <a:off x="20383500" y="1093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16328</xdr:rowOff>
    </xdr:from>
    <xdr:to>
      <xdr:col>111</xdr:col>
      <xdr:colOff>177800</xdr:colOff>
      <xdr:row>64</xdr:row>
      <xdr:rowOff>17962</xdr:rowOff>
    </xdr:to>
    <xdr:cxnSp macro="">
      <xdr:nvCxnSpPr>
        <xdr:cNvPr id="580" name="直線コネクタ 579">
          <a:extLst>
            <a:ext uri="{FF2B5EF4-FFF2-40B4-BE49-F238E27FC236}">
              <a16:creationId xmlns:a16="http://schemas.microsoft.com/office/drawing/2014/main" id="{9587618F-6B92-4B92-85A3-3DA76EDE1F67}"/>
            </a:ext>
          </a:extLst>
        </xdr:cNvPr>
        <xdr:cNvCxnSpPr/>
      </xdr:nvCxnSpPr>
      <xdr:spPr>
        <a:xfrm flipV="1">
          <a:off x="20434300" y="10989128"/>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140244</xdr:rowOff>
    </xdr:from>
    <xdr:to>
      <xdr:col>102</xdr:col>
      <xdr:colOff>165100</xdr:colOff>
      <xdr:row>64</xdr:row>
      <xdr:rowOff>70394</xdr:rowOff>
    </xdr:to>
    <xdr:sp macro="" textlink="">
      <xdr:nvSpPr>
        <xdr:cNvPr id="581" name="楕円 580">
          <a:extLst>
            <a:ext uri="{FF2B5EF4-FFF2-40B4-BE49-F238E27FC236}">
              <a16:creationId xmlns:a16="http://schemas.microsoft.com/office/drawing/2014/main" id="{A3F2F784-D1CE-4365-97E5-F7659A4745B6}"/>
            </a:ext>
          </a:extLst>
        </xdr:cNvPr>
        <xdr:cNvSpPr/>
      </xdr:nvSpPr>
      <xdr:spPr>
        <a:xfrm>
          <a:off x="19494500" y="1094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17962</xdr:rowOff>
    </xdr:from>
    <xdr:to>
      <xdr:col>107</xdr:col>
      <xdr:colOff>50800</xdr:colOff>
      <xdr:row>64</xdr:row>
      <xdr:rowOff>19594</xdr:rowOff>
    </xdr:to>
    <xdr:cxnSp macro="">
      <xdr:nvCxnSpPr>
        <xdr:cNvPr id="582" name="直線コネクタ 581">
          <a:extLst>
            <a:ext uri="{FF2B5EF4-FFF2-40B4-BE49-F238E27FC236}">
              <a16:creationId xmlns:a16="http://schemas.microsoft.com/office/drawing/2014/main" id="{3D2EDDC4-A9ED-4962-A766-72AC1D1C6570}"/>
            </a:ext>
          </a:extLst>
        </xdr:cNvPr>
        <xdr:cNvCxnSpPr/>
      </xdr:nvCxnSpPr>
      <xdr:spPr>
        <a:xfrm flipV="1">
          <a:off x="19545300" y="1099076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93453</xdr:rowOff>
    </xdr:from>
    <xdr:ext cx="469744" cy="259045"/>
    <xdr:sp macro="" textlink="">
      <xdr:nvSpPr>
        <xdr:cNvPr id="583" name="n_1aveValue【保健センター・保健所】&#10;一人当たり面積">
          <a:extLst>
            <a:ext uri="{FF2B5EF4-FFF2-40B4-BE49-F238E27FC236}">
              <a16:creationId xmlns:a16="http://schemas.microsoft.com/office/drawing/2014/main" id="{8EC5E957-1BF1-4341-99BB-ABCF2E951736}"/>
            </a:ext>
          </a:extLst>
        </xdr:cNvPr>
        <xdr:cNvSpPr txBox="1"/>
      </xdr:nvSpPr>
      <xdr:spPr>
        <a:xfrm>
          <a:off x="21075727" y="10551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170197</xdr:rowOff>
    </xdr:from>
    <xdr:ext cx="469744" cy="259045"/>
    <xdr:sp macro="" textlink="">
      <xdr:nvSpPr>
        <xdr:cNvPr id="584" name="n_2aveValue【保健センター・保健所】&#10;一人当たり面積">
          <a:extLst>
            <a:ext uri="{FF2B5EF4-FFF2-40B4-BE49-F238E27FC236}">
              <a16:creationId xmlns:a16="http://schemas.microsoft.com/office/drawing/2014/main" id="{67497042-F815-4069-84DC-EE9558283315}"/>
            </a:ext>
          </a:extLst>
        </xdr:cNvPr>
        <xdr:cNvSpPr txBox="1"/>
      </xdr:nvSpPr>
      <xdr:spPr>
        <a:xfrm>
          <a:off x="20199427" y="1062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155501</xdr:rowOff>
    </xdr:from>
    <xdr:ext cx="469744" cy="259045"/>
    <xdr:sp macro="" textlink="">
      <xdr:nvSpPr>
        <xdr:cNvPr id="585" name="n_3aveValue【保健センター・保健所】&#10;一人当たり面積">
          <a:extLst>
            <a:ext uri="{FF2B5EF4-FFF2-40B4-BE49-F238E27FC236}">
              <a16:creationId xmlns:a16="http://schemas.microsoft.com/office/drawing/2014/main" id="{DD4D6DE0-4EB0-47BD-9455-F07F402C4964}"/>
            </a:ext>
          </a:extLst>
        </xdr:cNvPr>
        <xdr:cNvSpPr txBox="1"/>
      </xdr:nvSpPr>
      <xdr:spPr>
        <a:xfrm>
          <a:off x="19310427" y="1061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3646</xdr:rowOff>
    </xdr:from>
    <xdr:ext cx="469744" cy="259045"/>
    <xdr:sp macro="" textlink="">
      <xdr:nvSpPr>
        <xdr:cNvPr id="586" name="n_4aveValue【保健センター・保健所】&#10;一人当たり面積">
          <a:extLst>
            <a:ext uri="{FF2B5EF4-FFF2-40B4-BE49-F238E27FC236}">
              <a16:creationId xmlns:a16="http://schemas.microsoft.com/office/drawing/2014/main" id="{0C942E76-DDAA-4388-BEC9-F9FF3FEAC116}"/>
            </a:ext>
          </a:extLst>
        </xdr:cNvPr>
        <xdr:cNvSpPr txBox="1"/>
      </xdr:nvSpPr>
      <xdr:spPr>
        <a:xfrm>
          <a:off x="18421427" y="10633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58255</xdr:rowOff>
    </xdr:from>
    <xdr:ext cx="469744" cy="259045"/>
    <xdr:sp macro="" textlink="">
      <xdr:nvSpPr>
        <xdr:cNvPr id="587" name="n_1mainValue【保健センター・保健所】&#10;一人当たり面積">
          <a:extLst>
            <a:ext uri="{FF2B5EF4-FFF2-40B4-BE49-F238E27FC236}">
              <a16:creationId xmlns:a16="http://schemas.microsoft.com/office/drawing/2014/main" id="{D64B79C4-39E3-400E-8172-5A78416BBC76}"/>
            </a:ext>
          </a:extLst>
        </xdr:cNvPr>
        <xdr:cNvSpPr txBox="1"/>
      </xdr:nvSpPr>
      <xdr:spPr>
        <a:xfrm>
          <a:off x="21075727" y="1103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59889</xdr:rowOff>
    </xdr:from>
    <xdr:ext cx="469744" cy="259045"/>
    <xdr:sp macro="" textlink="">
      <xdr:nvSpPr>
        <xdr:cNvPr id="588" name="n_2mainValue【保健センター・保健所】&#10;一人当たり面積">
          <a:extLst>
            <a:ext uri="{FF2B5EF4-FFF2-40B4-BE49-F238E27FC236}">
              <a16:creationId xmlns:a16="http://schemas.microsoft.com/office/drawing/2014/main" id="{557AF1DA-9C5C-4F64-81ED-7679BB83E565}"/>
            </a:ext>
          </a:extLst>
        </xdr:cNvPr>
        <xdr:cNvSpPr txBox="1"/>
      </xdr:nvSpPr>
      <xdr:spPr>
        <a:xfrm>
          <a:off x="20199427" y="1103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61521</xdr:rowOff>
    </xdr:from>
    <xdr:ext cx="469744" cy="259045"/>
    <xdr:sp macro="" textlink="">
      <xdr:nvSpPr>
        <xdr:cNvPr id="589" name="n_3mainValue【保健センター・保健所】&#10;一人当たり面積">
          <a:extLst>
            <a:ext uri="{FF2B5EF4-FFF2-40B4-BE49-F238E27FC236}">
              <a16:creationId xmlns:a16="http://schemas.microsoft.com/office/drawing/2014/main" id="{1BBDCE13-D0E8-4980-A6A5-F96C03E60C2D}"/>
            </a:ext>
          </a:extLst>
        </xdr:cNvPr>
        <xdr:cNvSpPr txBox="1"/>
      </xdr:nvSpPr>
      <xdr:spPr>
        <a:xfrm>
          <a:off x="19310427" y="1103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0" name="正方形/長方形 589">
          <a:extLst>
            <a:ext uri="{FF2B5EF4-FFF2-40B4-BE49-F238E27FC236}">
              <a16:creationId xmlns:a16="http://schemas.microsoft.com/office/drawing/2014/main" id="{303376CB-7F2D-459C-86AC-C086F51EFFD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1" name="正方形/長方形 590">
          <a:extLst>
            <a:ext uri="{FF2B5EF4-FFF2-40B4-BE49-F238E27FC236}">
              <a16:creationId xmlns:a16="http://schemas.microsoft.com/office/drawing/2014/main" id="{8D4D730E-6C18-46E4-89D3-377BEBAB4FC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2" name="正方形/長方形 591">
          <a:extLst>
            <a:ext uri="{FF2B5EF4-FFF2-40B4-BE49-F238E27FC236}">
              <a16:creationId xmlns:a16="http://schemas.microsoft.com/office/drawing/2014/main" id="{4213EF83-A7FA-4F9F-A933-168ABA25631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3" name="正方形/長方形 592">
          <a:extLst>
            <a:ext uri="{FF2B5EF4-FFF2-40B4-BE49-F238E27FC236}">
              <a16:creationId xmlns:a16="http://schemas.microsoft.com/office/drawing/2014/main" id="{977C9F92-59F3-40B0-AECE-746CDA1388F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4" name="正方形/長方形 593">
          <a:extLst>
            <a:ext uri="{FF2B5EF4-FFF2-40B4-BE49-F238E27FC236}">
              <a16:creationId xmlns:a16="http://schemas.microsoft.com/office/drawing/2014/main" id="{E9FB29E2-BD28-4B60-89F4-99BEB05FE7C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5" name="正方形/長方形 594">
          <a:extLst>
            <a:ext uri="{FF2B5EF4-FFF2-40B4-BE49-F238E27FC236}">
              <a16:creationId xmlns:a16="http://schemas.microsoft.com/office/drawing/2014/main" id="{7EAE429E-0F1E-4B0A-B5D9-BEB105D2476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6" name="正方形/長方形 595">
          <a:extLst>
            <a:ext uri="{FF2B5EF4-FFF2-40B4-BE49-F238E27FC236}">
              <a16:creationId xmlns:a16="http://schemas.microsoft.com/office/drawing/2014/main" id="{6C836B09-A111-4B69-91D9-B684524E5AA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7" name="正方形/長方形 596">
          <a:extLst>
            <a:ext uri="{FF2B5EF4-FFF2-40B4-BE49-F238E27FC236}">
              <a16:creationId xmlns:a16="http://schemas.microsoft.com/office/drawing/2014/main" id="{032413B3-0144-42C9-A5AC-F73938A9315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8" name="テキスト ボックス 597">
          <a:extLst>
            <a:ext uri="{FF2B5EF4-FFF2-40B4-BE49-F238E27FC236}">
              <a16:creationId xmlns:a16="http://schemas.microsoft.com/office/drawing/2014/main" id="{BB254526-F8A3-42FA-A6BC-653827B9296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9" name="直線コネクタ 598">
          <a:extLst>
            <a:ext uri="{FF2B5EF4-FFF2-40B4-BE49-F238E27FC236}">
              <a16:creationId xmlns:a16="http://schemas.microsoft.com/office/drawing/2014/main" id="{A2C0A184-41D7-4E67-9AC2-3D500622A6E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0" name="テキスト ボックス 599">
          <a:extLst>
            <a:ext uri="{FF2B5EF4-FFF2-40B4-BE49-F238E27FC236}">
              <a16:creationId xmlns:a16="http://schemas.microsoft.com/office/drawing/2014/main" id="{0CBBCCEC-371E-48BC-A6C9-5018B980D36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1" name="直線コネクタ 600">
          <a:extLst>
            <a:ext uri="{FF2B5EF4-FFF2-40B4-BE49-F238E27FC236}">
              <a16:creationId xmlns:a16="http://schemas.microsoft.com/office/drawing/2014/main" id="{1FEE2FDD-26F7-4D78-89DA-C57A996D9EEB}"/>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2" name="テキスト ボックス 601">
          <a:extLst>
            <a:ext uri="{FF2B5EF4-FFF2-40B4-BE49-F238E27FC236}">
              <a16:creationId xmlns:a16="http://schemas.microsoft.com/office/drawing/2014/main" id="{6693D6B3-81B2-49B9-A80F-C7739FD2B91E}"/>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3" name="直線コネクタ 602">
          <a:extLst>
            <a:ext uri="{FF2B5EF4-FFF2-40B4-BE49-F238E27FC236}">
              <a16:creationId xmlns:a16="http://schemas.microsoft.com/office/drawing/2014/main" id="{AC8BBFA7-37FB-449B-A07C-CE165B9094F3}"/>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4" name="テキスト ボックス 603">
          <a:extLst>
            <a:ext uri="{FF2B5EF4-FFF2-40B4-BE49-F238E27FC236}">
              <a16:creationId xmlns:a16="http://schemas.microsoft.com/office/drawing/2014/main" id="{A1E3C9DD-3445-4A96-B91F-4814C2101AD1}"/>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5" name="直線コネクタ 604">
          <a:extLst>
            <a:ext uri="{FF2B5EF4-FFF2-40B4-BE49-F238E27FC236}">
              <a16:creationId xmlns:a16="http://schemas.microsoft.com/office/drawing/2014/main" id="{0649973D-C035-41E7-8F8D-653FE75AD809}"/>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6" name="テキスト ボックス 605">
          <a:extLst>
            <a:ext uri="{FF2B5EF4-FFF2-40B4-BE49-F238E27FC236}">
              <a16:creationId xmlns:a16="http://schemas.microsoft.com/office/drawing/2014/main" id="{A060DD95-A090-41AC-89AB-5A1311D2E25E}"/>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7" name="直線コネクタ 606">
          <a:extLst>
            <a:ext uri="{FF2B5EF4-FFF2-40B4-BE49-F238E27FC236}">
              <a16:creationId xmlns:a16="http://schemas.microsoft.com/office/drawing/2014/main" id="{0CF04AC9-B1DD-4894-A262-D496905D9C7A}"/>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8" name="テキスト ボックス 607">
          <a:extLst>
            <a:ext uri="{FF2B5EF4-FFF2-40B4-BE49-F238E27FC236}">
              <a16:creationId xmlns:a16="http://schemas.microsoft.com/office/drawing/2014/main" id="{A2C4A7D6-7D2D-41CD-BD96-53155E7ECC3D}"/>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9" name="直線コネクタ 608">
          <a:extLst>
            <a:ext uri="{FF2B5EF4-FFF2-40B4-BE49-F238E27FC236}">
              <a16:creationId xmlns:a16="http://schemas.microsoft.com/office/drawing/2014/main" id="{C491CB64-DB95-43C7-8FBD-4CFAA8404463}"/>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0" name="テキスト ボックス 609">
          <a:extLst>
            <a:ext uri="{FF2B5EF4-FFF2-40B4-BE49-F238E27FC236}">
              <a16:creationId xmlns:a16="http://schemas.microsoft.com/office/drawing/2014/main" id="{C970B214-C8CC-4B4C-9BEF-EFCE8F1AB556}"/>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1" name="直線コネクタ 610">
          <a:extLst>
            <a:ext uri="{FF2B5EF4-FFF2-40B4-BE49-F238E27FC236}">
              <a16:creationId xmlns:a16="http://schemas.microsoft.com/office/drawing/2014/main" id="{1EAC99D1-B305-4E4B-88BE-17CB76E14D27}"/>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2" name="テキスト ボックス 611">
          <a:extLst>
            <a:ext uri="{FF2B5EF4-FFF2-40B4-BE49-F238E27FC236}">
              <a16:creationId xmlns:a16="http://schemas.microsoft.com/office/drawing/2014/main" id="{2E9AECDF-F7D4-4C9C-8C44-7AB32CC5E35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3" name="直線コネクタ 612">
          <a:extLst>
            <a:ext uri="{FF2B5EF4-FFF2-40B4-BE49-F238E27FC236}">
              <a16:creationId xmlns:a16="http://schemas.microsoft.com/office/drawing/2014/main" id="{2F63AD7E-2428-449D-8D65-7D250060613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4" name="【消防施設】&#10;有形固定資産減価償却率グラフ枠">
          <a:extLst>
            <a:ext uri="{FF2B5EF4-FFF2-40B4-BE49-F238E27FC236}">
              <a16:creationId xmlns:a16="http://schemas.microsoft.com/office/drawing/2014/main" id="{D51714DB-EB4C-45A8-9A11-46516E95261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127907</xdr:rowOff>
    </xdr:from>
    <xdr:to>
      <xdr:col>85</xdr:col>
      <xdr:colOff>126364</xdr:colOff>
      <xdr:row>86</xdr:row>
      <xdr:rowOff>168729</xdr:rowOff>
    </xdr:to>
    <xdr:cxnSp macro="">
      <xdr:nvCxnSpPr>
        <xdr:cNvPr id="615" name="直線コネクタ 614">
          <a:extLst>
            <a:ext uri="{FF2B5EF4-FFF2-40B4-BE49-F238E27FC236}">
              <a16:creationId xmlns:a16="http://schemas.microsoft.com/office/drawing/2014/main" id="{3EFD5775-ABB3-4926-B9D4-DC0ED689DFDB}"/>
            </a:ext>
          </a:extLst>
        </xdr:cNvPr>
        <xdr:cNvCxnSpPr/>
      </xdr:nvCxnSpPr>
      <xdr:spPr>
        <a:xfrm flipV="1">
          <a:off x="16318864" y="13501007"/>
          <a:ext cx="0" cy="141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16" name="【消防施設】&#10;有形固定資産減価償却率最小値テキスト">
          <a:extLst>
            <a:ext uri="{FF2B5EF4-FFF2-40B4-BE49-F238E27FC236}">
              <a16:creationId xmlns:a16="http://schemas.microsoft.com/office/drawing/2014/main" id="{2B598C7D-B2C6-4277-B1D2-0BAFBC2B0FD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17" name="直線コネクタ 616">
          <a:extLst>
            <a:ext uri="{FF2B5EF4-FFF2-40B4-BE49-F238E27FC236}">
              <a16:creationId xmlns:a16="http://schemas.microsoft.com/office/drawing/2014/main" id="{75D35163-5DA5-47E7-A291-707EA3099B73}"/>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74584</xdr:rowOff>
    </xdr:from>
    <xdr:ext cx="405111" cy="259045"/>
    <xdr:sp macro="" textlink="">
      <xdr:nvSpPr>
        <xdr:cNvPr id="618" name="【消防施設】&#10;有形固定資産減価償却率最大値テキスト">
          <a:extLst>
            <a:ext uri="{FF2B5EF4-FFF2-40B4-BE49-F238E27FC236}">
              <a16:creationId xmlns:a16="http://schemas.microsoft.com/office/drawing/2014/main" id="{3A8C095D-CB31-47E5-BFF9-1D6BC41D76F9}"/>
            </a:ext>
          </a:extLst>
        </xdr:cNvPr>
        <xdr:cNvSpPr txBox="1"/>
      </xdr:nvSpPr>
      <xdr:spPr>
        <a:xfrm>
          <a:off x="16357600" y="1327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127907</xdr:rowOff>
    </xdr:from>
    <xdr:to>
      <xdr:col>86</xdr:col>
      <xdr:colOff>25400</xdr:colOff>
      <xdr:row>78</xdr:row>
      <xdr:rowOff>127907</xdr:rowOff>
    </xdr:to>
    <xdr:cxnSp macro="">
      <xdr:nvCxnSpPr>
        <xdr:cNvPr id="619" name="直線コネクタ 618">
          <a:extLst>
            <a:ext uri="{FF2B5EF4-FFF2-40B4-BE49-F238E27FC236}">
              <a16:creationId xmlns:a16="http://schemas.microsoft.com/office/drawing/2014/main" id="{332D77D2-2B47-47A3-8EFD-3AE7583D6422}"/>
            </a:ext>
          </a:extLst>
        </xdr:cNvPr>
        <xdr:cNvCxnSpPr/>
      </xdr:nvCxnSpPr>
      <xdr:spPr>
        <a:xfrm>
          <a:off x="16230600" y="1350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94722</xdr:rowOff>
    </xdr:from>
    <xdr:ext cx="405111" cy="259045"/>
    <xdr:sp macro="" textlink="">
      <xdr:nvSpPr>
        <xdr:cNvPr id="620" name="【消防施設】&#10;有形固定資産減価償却率平均値テキスト">
          <a:extLst>
            <a:ext uri="{FF2B5EF4-FFF2-40B4-BE49-F238E27FC236}">
              <a16:creationId xmlns:a16="http://schemas.microsoft.com/office/drawing/2014/main" id="{21939878-A03B-410D-B85D-73B05C909E8A}"/>
            </a:ext>
          </a:extLst>
        </xdr:cNvPr>
        <xdr:cNvSpPr txBox="1"/>
      </xdr:nvSpPr>
      <xdr:spPr>
        <a:xfrm>
          <a:off x="16357600" y="14153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116295</xdr:rowOff>
    </xdr:from>
    <xdr:to>
      <xdr:col>85</xdr:col>
      <xdr:colOff>177800</xdr:colOff>
      <xdr:row>83</xdr:row>
      <xdr:rowOff>46445</xdr:rowOff>
    </xdr:to>
    <xdr:sp macro="" textlink="">
      <xdr:nvSpPr>
        <xdr:cNvPr id="621" name="フローチャート: 判断 620">
          <a:extLst>
            <a:ext uri="{FF2B5EF4-FFF2-40B4-BE49-F238E27FC236}">
              <a16:creationId xmlns:a16="http://schemas.microsoft.com/office/drawing/2014/main" id="{5F462423-455E-43A2-B623-19123D7AAF84}"/>
            </a:ext>
          </a:extLst>
        </xdr:cNvPr>
        <xdr:cNvSpPr/>
      </xdr:nvSpPr>
      <xdr:spPr>
        <a:xfrm>
          <a:off x="16268700" y="1417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101600</xdr:rowOff>
    </xdr:from>
    <xdr:to>
      <xdr:col>81</xdr:col>
      <xdr:colOff>101600</xdr:colOff>
      <xdr:row>83</xdr:row>
      <xdr:rowOff>31750</xdr:rowOff>
    </xdr:to>
    <xdr:sp macro="" textlink="">
      <xdr:nvSpPr>
        <xdr:cNvPr id="622" name="フローチャート: 判断 621">
          <a:extLst>
            <a:ext uri="{FF2B5EF4-FFF2-40B4-BE49-F238E27FC236}">
              <a16:creationId xmlns:a16="http://schemas.microsoft.com/office/drawing/2014/main" id="{5CF2101E-6FBB-4227-95C1-AFDFB2FF80A6}"/>
            </a:ext>
          </a:extLst>
        </xdr:cNvPr>
        <xdr:cNvSpPr/>
      </xdr:nvSpPr>
      <xdr:spPr>
        <a:xfrm>
          <a:off x="15430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155484</xdr:rowOff>
    </xdr:from>
    <xdr:to>
      <xdr:col>76</xdr:col>
      <xdr:colOff>165100</xdr:colOff>
      <xdr:row>83</xdr:row>
      <xdr:rowOff>85634</xdr:rowOff>
    </xdr:to>
    <xdr:sp macro="" textlink="">
      <xdr:nvSpPr>
        <xdr:cNvPr id="623" name="フローチャート: 判断 622">
          <a:extLst>
            <a:ext uri="{FF2B5EF4-FFF2-40B4-BE49-F238E27FC236}">
              <a16:creationId xmlns:a16="http://schemas.microsoft.com/office/drawing/2014/main" id="{BAC16087-0AD7-4BD5-A5F3-AD4893622FBF}"/>
            </a:ext>
          </a:extLst>
        </xdr:cNvPr>
        <xdr:cNvSpPr/>
      </xdr:nvSpPr>
      <xdr:spPr>
        <a:xfrm>
          <a:off x="14541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119562</xdr:rowOff>
    </xdr:from>
    <xdr:to>
      <xdr:col>72</xdr:col>
      <xdr:colOff>38100</xdr:colOff>
      <xdr:row>83</xdr:row>
      <xdr:rowOff>49712</xdr:rowOff>
    </xdr:to>
    <xdr:sp macro="" textlink="">
      <xdr:nvSpPr>
        <xdr:cNvPr id="624" name="フローチャート: 判断 623">
          <a:extLst>
            <a:ext uri="{FF2B5EF4-FFF2-40B4-BE49-F238E27FC236}">
              <a16:creationId xmlns:a16="http://schemas.microsoft.com/office/drawing/2014/main" id="{257C4891-C953-4901-B60D-B07990273B38}"/>
            </a:ext>
          </a:extLst>
        </xdr:cNvPr>
        <xdr:cNvSpPr/>
      </xdr:nvSpPr>
      <xdr:spPr>
        <a:xfrm>
          <a:off x="13652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70576</xdr:rowOff>
    </xdr:from>
    <xdr:to>
      <xdr:col>67</xdr:col>
      <xdr:colOff>101600</xdr:colOff>
      <xdr:row>83</xdr:row>
      <xdr:rowOff>726</xdr:rowOff>
    </xdr:to>
    <xdr:sp macro="" textlink="">
      <xdr:nvSpPr>
        <xdr:cNvPr id="625" name="フローチャート: 判断 624">
          <a:extLst>
            <a:ext uri="{FF2B5EF4-FFF2-40B4-BE49-F238E27FC236}">
              <a16:creationId xmlns:a16="http://schemas.microsoft.com/office/drawing/2014/main" id="{71920700-3FE4-4991-8B47-8F9718D4F416}"/>
            </a:ext>
          </a:extLst>
        </xdr:cNvPr>
        <xdr:cNvSpPr/>
      </xdr:nvSpPr>
      <xdr:spPr>
        <a:xfrm>
          <a:off x="12763500" y="1412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6" name="テキスト ボックス 625">
          <a:extLst>
            <a:ext uri="{FF2B5EF4-FFF2-40B4-BE49-F238E27FC236}">
              <a16:creationId xmlns:a16="http://schemas.microsoft.com/office/drawing/2014/main" id="{A83B1ED4-8CEB-43E6-BACC-0B6A0F9F7D2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id="{F592D75C-8073-49D6-897F-44D8C91145C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81CB5FA4-0423-4AF4-AFED-F9FAC4BD73A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002B1105-A72E-4E28-AFA8-42716A7DD11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6EFAE946-CBF3-4B91-AD12-B92CE6A0BA2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16692</xdr:rowOff>
    </xdr:from>
    <xdr:to>
      <xdr:col>85</xdr:col>
      <xdr:colOff>177800</xdr:colOff>
      <xdr:row>82</xdr:row>
      <xdr:rowOff>118292</xdr:rowOff>
    </xdr:to>
    <xdr:sp macro="" textlink="">
      <xdr:nvSpPr>
        <xdr:cNvPr id="631" name="楕円 630">
          <a:extLst>
            <a:ext uri="{FF2B5EF4-FFF2-40B4-BE49-F238E27FC236}">
              <a16:creationId xmlns:a16="http://schemas.microsoft.com/office/drawing/2014/main" id="{21C2C57B-CF51-4A6B-9C7F-BCF4F919A669}"/>
            </a:ext>
          </a:extLst>
        </xdr:cNvPr>
        <xdr:cNvSpPr/>
      </xdr:nvSpPr>
      <xdr:spPr>
        <a:xfrm>
          <a:off x="16268700" y="1407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39569</xdr:rowOff>
    </xdr:from>
    <xdr:ext cx="405111" cy="259045"/>
    <xdr:sp macro="" textlink="">
      <xdr:nvSpPr>
        <xdr:cNvPr id="632" name="【消防施設】&#10;有形固定資産減価償却率該当値テキスト">
          <a:extLst>
            <a:ext uri="{FF2B5EF4-FFF2-40B4-BE49-F238E27FC236}">
              <a16:creationId xmlns:a16="http://schemas.microsoft.com/office/drawing/2014/main" id="{20DBD280-BFF1-4AB2-8EC7-C07F6AAAC879}"/>
            </a:ext>
          </a:extLst>
        </xdr:cNvPr>
        <xdr:cNvSpPr txBox="1"/>
      </xdr:nvSpPr>
      <xdr:spPr>
        <a:xfrm>
          <a:off x="16357600" y="13927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158750</xdr:rowOff>
    </xdr:from>
    <xdr:to>
      <xdr:col>81</xdr:col>
      <xdr:colOff>101600</xdr:colOff>
      <xdr:row>82</xdr:row>
      <xdr:rowOff>88900</xdr:rowOff>
    </xdr:to>
    <xdr:sp macro="" textlink="">
      <xdr:nvSpPr>
        <xdr:cNvPr id="633" name="楕円 632">
          <a:extLst>
            <a:ext uri="{FF2B5EF4-FFF2-40B4-BE49-F238E27FC236}">
              <a16:creationId xmlns:a16="http://schemas.microsoft.com/office/drawing/2014/main" id="{EA2CE9E4-76A9-4302-87ED-CE552F01E4E4}"/>
            </a:ext>
          </a:extLst>
        </xdr:cNvPr>
        <xdr:cNvSpPr/>
      </xdr:nvSpPr>
      <xdr:spPr>
        <a:xfrm>
          <a:off x="15430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38100</xdr:rowOff>
    </xdr:from>
    <xdr:to>
      <xdr:col>85</xdr:col>
      <xdr:colOff>127000</xdr:colOff>
      <xdr:row>82</xdr:row>
      <xdr:rowOff>67492</xdr:rowOff>
    </xdr:to>
    <xdr:cxnSp macro="">
      <xdr:nvCxnSpPr>
        <xdr:cNvPr id="634" name="直線コネクタ 633">
          <a:extLst>
            <a:ext uri="{FF2B5EF4-FFF2-40B4-BE49-F238E27FC236}">
              <a16:creationId xmlns:a16="http://schemas.microsoft.com/office/drawing/2014/main" id="{CE5B09C7-64DB-4E47-80A6-64777E1453F7}"/>
            </a:ext>
          </a:extLst>
        </xdr:cNvPr>
        <xdr:cNvCxnSpPr/>
      </xdr:nvCxnSpPr>
      <xdr:spPr>
        <a:xfrm>
          <a:off x="15481300" y="14097000"/>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142421</xdr:rowOff>
    </xdr:from>
    <xdr:to>
      <xdr:col>76</xdr:col>
      <xdr:colOff>165100</xdr:colOff>
      <xdr:row>84</xdr:row>
      <xdr:rowOff>72571</xdr:rowOff>
    </xdr:to>
    <xdr:sp macro="" textlink="">
      <xdr:nvSpPr>
        <xdr:cNvPr id="635" name="楕円 634">
          <a:extLst>
            <a:ext uri="{FF2B5EF4-FFF2-40B4-BE49-F238E27FC236}">
              <a16:creationId xmlns:a16="http://schemas.microsoft.com/office/drawing/2014/main" id="{CF105B6C-AEC9-40D2-8528-3E5799575A38}"/>
            </a:ext>
          </a:extLst>
        </xdr:cNvPr>
        <xdr:cNvSpPr/>
      </xdr:nvSpPr>
      <xdr:spPr>
        <a:xfrm>
          <a:off x="145415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38100</xdr:rowOff>
    </xdr:from>
    <xdr:to>
      <xdr:col>81</xdr:col>
      <xdr:colOff>50800</xdr:colOff>
      <xdr:row>84</xdr:row>
      <xdr:rowOff>21771</xdr:rowOff>
    </xdr:to>
    <xdr:cxnSp macro="">
      <xdr:nvCxnSpPr>
        <xdr:cNvPr id="636" name="直線コネクタ 635">
          <a:extLst>
            <a:ext uri="{FF2B5EF4-FFF2-40B4-BE49-F238E27FC236}">
              <a16:creationId xmlns:a16="http://schemas.microsoft.com/office/drawing/2014/main" id="{A1DEBF93-66C2-4A51-B7BE-EF71F6A760E0}"/>
            </a:ext>
          </a:extLst>
        </xdr:cNvPr>
        <xdr:cNvCxnSpPr/>
      </xdr:nvCxnSpPr>
      <xdr:spPr>
        <a:xfrm flipV="1">
          <a:off x="14592300" y="14097000"/>
          <a:ext cx="8890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62412</xdr:rowOff>
    </xdr:from>
    <xdr:to>
      <xdr:col>72</xdr:col>
      <xdr:colOff>38100</xdr:colOff>
      <xdr:row>81</xdr:row>
      <xdr:rowOff>164012</xdr:rowOff>
    </xdr:to>
    <xdr:sp macro="" textlink="">
      <xdr:nvSpPr>
        <xdr:cNvPr id="637" name="楕円 636">
          <a:extLst>
            <a:ext uri="{FF2B5EF4-FFF2-40B4-BE49-F238E27FC236}">
              <a16:creationId xmlns:a16="http://schemas.microsoft.com/office/drawing/2014/main" id="{C6A3B073-8D50-47F9-81AE-8F43016AD8DA}"/>
            </a:ext>
          </a:extLst>
        </xdr:cNvPr>
        <xdr:cNvSpPr/>
      </xdr:nvSpPr>
      <xdr:spPr>
        <a:xfrm>
          <a:off x="13652500" y="1394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113212</xdr:rowOff>
    </xdr:from>
    <xdr:to>
      <xdr:col>76</xdr:col>
      <xdr:colOff>114300</xdr:colOff>
      <xdr:row>84</xdr:row>
      <xdr:rowOff>21771</xdr:rowOff>
    </xdr:to>
    <xdr:cxnSp macro="">
      <xdr:nvCxnSpPr>
        <xdr:cNvPr id="638" name="直線コネクタ 637">
          <a:extLst>
            <a:ext uri="{FF2B5EF4-FFF2-40B4-BE49-F238E27FC236}">
              <a16:creationId xmlns:a16="http://schemas.microsoft.com/office/drawing/2014/main" id="{4D6CB3CD-3985-47BE-B97A-9FF99BD1ABE6}"/>
            </a:ext>
          </a:extLst>
        </xdr:cNvPr>
        <xdr:cNvCxnSpPr/>
      </xdr:nvCxnSpPr>
      <xdr:spPr>
        <a:xfrm>
          <a:off x="13703300" y="14000662"/>
          <a:ext cx="889000" cy="422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22877</xdr:rowOff>
    </xdr:from>
    <xdr:ext cx="405111" cy="259045"/>
    <xdr:sp macro="" textlink="">
      <xdr:nvSpPr>
        <xdr:cNvPr id="639" name="n_1aveValue【消防施設】&#10;有形固定資産減価償却率">
          <a:extLst>
            <a:ext uri="{FF2B5EF4-FFF2-40B4-BE49-F238E27FC236}">
              <a16:creationId xmlns:a16="http://schemas.microsoft.com/office/drawing/2014/main" id="{28506BB2-1F4A-4C4C-94D0-67031AF03DE2}"/>
            </a:ext>
          </a:extLst>
        </xdr:cNvPr>
        <xdr:cNvSpPr txBox="1"/>
      </xdr:nvSpPr>
      <xdr:spPr>
        <a:xfrm>
          <a:off x="15266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102161</xdr:rowOff>
    </xdr:from>
    <xdr:ext cx="405111" cy="259045"/>
    <xdr:sp macro="" textlink="">
      <xdr:nvSpPr>
        <xdr:cNvPr id="640" name="n_2aveValue【消防施設】&#10;有形固定資産減価償却率">
          <a:extLst>
            <a:ext uri="{FF2B5EF4-FFF2-40B4-BE49-F238E27FC236}">
              <a16:creationId xmlns:a16="http://schemas.microsoft.com/office/drawing/2014/main" id="{2F2B7358-A98B-4891-8095-4B324FD7C68E}"/>
            </a:ext>
          </a:extLst>
        </xdr:cNvPr>
        <xdr:cNvSpPr txBox="1"/>
      </xdr:nvSpPr>
      <xdr:spPr>
        <a:xfrm>
          <a:off x="14389744" y="1398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40839</xdr:rowOff>
    </xdr:from>
    <xdr:ext cx="405111" cy="259045"/>
    <xdr:sp macro="" textlink="">
      <xdr:nvSpPr>
        <xdr:cNvPr id="641" name="n_3aveValue【消防施設】&#10;有形固定資産減価償却率">
          <a:extLst>
            <a:ext uri="{FF2B5EF4-FFF2-40B4-BE49-F238E27FC236}">
              <a16:creationId xmlns:a16="http://schemas.microsoft.com/office/drawing/2014/main" id="{61DF5C6E-2CE8-45EB-A1F1-E4124657BC45}"/>
            </a:ext>
          </a:extLst>
        </xdr:cNvPr>
        <xdr:cNvSpPr txBox="1"/>
      </xdr:nvSpPr>
      <xdr:spPr>
        <a:xfrm>
          <a:off x="13500744"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17253</xdr:rowOff>
    </xdr:from>
    <xdr:ext cx="405111" cy="259045"/>
    <xdr:sp macro="" textlink="">
      <xdr:nvSpPr>
        <xdr:cNvPr id="642" name="n_4aveValue【消防施設】&#10;有形固定資産減価償却率">
          <a:extLst>
            <a:ext uri="{FF2B5EF4-FFF2-40B4-BE49-F238E27FC236}">
              <a16:creationId xmlns:a16="http://schemas.microsoft.com/office/drawing/2014/main" id="{53895615-E55D-440A-9343-2DB91ABDEFD0}"/>
            </a:ext>
          </a:extLst>
        </xdr:cNvPr>
        <xdr:cNvSpPr txBox="1"/>
      </xdr:nvSpPr>
      <xdr:spPr>
        <a:xfrm>
          <a:off x="12611744" y="1390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105427</xdr:rowOff>
    </xdr:from>
    <xdr:ext cx="405111" cy="259045"/>
    <xdr:sp macro="" textlink="">
      <xdr:nvSpPr>
        <xdr:cNvPr id="643" name="n_1mainValue【消防施設】&#10;有形固定資産減価償却率">
          <a:extLst>
            <a:ext uri="{FF2B5EF4-FFF2-40B4-BE49-F238E27FC236}">
              <a16:creationId xmlns:a16="http://schemas.microsoft.com/office/drawing/2014/main" id="{13256577-CA03-4180-B030-CCDFA6AD73DD}"/>
            </a:ext>
          </a:extLst>
        </xdr:cNvPr>
        <xdr:cNvSpPr txBox="1"/>
      </xdr:nvSpPr>
      <xdr:spPr>
        <a:xfrm>
          <a:off x="152660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63698</xdr:rowOff>
    </xdr:from>
    <xdr:ext cx="405111" cy="259045"/>
    <xdr:sp macro="" textlink="">
      <xdr:nvSpPr>
        <xdr:cNvPr id="644" name="n_2mainValue【消防施設】&#10;有形固定資産減価償却率">
          <a:extLst>
            <a:ext uri="{FF2B5EF4-FFF2-40B4-BE49-F238E27FC236}">
              <a16:creationId xmlns:a16="http://schemas.microsoft.com/office/drawing/2014/main" id="{FC9481B8-8B47-4585-81A6-28E0F3BFB8AC}"/>
            </a:ext>
          </a:extLst>
        </xdr:cNvPr>
        <xdr:cNvSpPr txBox="1"/>
      </xdr:nvSpPr>
      <xdr:spPr>
        <a:xfrm>
          <a:off x="14389744" y="1446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9089</xdr:rowOff>
    </xdr:from>
    <xdr:ext cx="405111" cy="259045"/>
    <xdr:sp macro="" textlink="">
      <xdr:nvSpPr>
        <xdr:cNvPr id="645" name="n_3mainValue【消防施設】&#10;有形固定資産減価償却率">
          <a:extLst>
            <a:ext uri="{FF2B5EF4-FFF2-40B4-BE49-F238E27FC236}">
              <a16:creationId xmlns:a16="http://schemas.microsoft.com/office/drawing/2014/main" id="{87B0B4A4-B6BD-4176-952C-1A67EAC01E1C}"/>
            </a:ext>
          </a:extLst>
        </xdr:cNvPr>
        <xdr:cNvSpPr txBox="1"/>
      </xdr:nvSpPr>
      <xdr:spPr>
        <a:xfrm>
          <a:off x="13500744" y="1372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6" name="正方形/長方形 645">
          <a:extLst>
            <a:ext uri="{FF2B5EF4-FFF2-40B4-BE49-F238E27FC236}">
              <a16:creationId xmlns:a16="http://schemas.microsoft.com/office/drawing/2014/main" id="{21E1A90A-A543-4C8C-B88B-8BA04D049BA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7" name="正方形/長方形 646">
          <a:extLst>
            <a:ext uri="{FF2B5EF4-FFF2-40B4-BE49-F238E27FC236}">
              <a16:creationId xmlns:a16="http://schemas.microsoft.com/office/drawing/2014/main" id="{479971E4-AE16-4CEE-B0D7-688BC745F73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8" name="正方形/長方形 647">
          <a:extLst>
            <a:ext uri="{FF2B5EF4-FFF2-40B4-BE49-F238E27FC236}">
              <a16:creationId xmlns:a16="http://schemas.microsoft.com/office/drawing/2014/main" id="{1B7DF45F-998E-435A-8DE8-53C22A4BD58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9" name="正方形/長方形 648">
          <a:extLst>
            <a:ext uri="{FF2B5EF4-FFF2-40B4-BE49-F238E27FC236}">
              <a16:creationId xmlns:a16="http://schemas.microsoft.com/office/drawing/2014/main" id="{64873E27-66F9-4E30-B537-A958B144434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0" name="正方形/長方形 649">
          <a:extLst>
            <a:ext uri="{FF2B5EF4-FFF2-40B4-BE49-F238E27FC236}">
              <a16:creationId xmlns:a16="http://schemas.microsoft.com/office/drawing/2014/main" id="{6884623D-692C-4BC6-8A71-B978562C7B8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1" name="正方形/長方形 650">
          <a:extLst>
            <a:ext uri="{FF2B5EF4-FFF2-40B4-BE49-F238E27FC236}">
              <a16:creationId xmlns:a16="http://schemas.microsoft.com/office/drawing/2014/main" id="{A7693127-B59D-4E8D-9DDA-4A8E7ADE4B7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2" name="正方形/長方形 651">
          <a:extLst>
            <a:ext uri="{FF2B5EF4-FFF2-40B4-BE49-F238E27FC236}">
              <a16:creationId xmlns:a16="http://schemas.microsoft.com/office/drawing/2014/main" id="{99E84773-278A-4C63-9E6E-1B585EF3646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3" name="正方形/長方形 652">
          <a:extLst>
            <a:ext uri="{FF2B5EF4-FFF2-40B4-BE49-F238E27FC236}">
              <a16:creationId xmlns:a16="http://schemas.microsoft.com/office/drawing/2014/main" id="{0AB3775F-AEDB-44FD-BE65-5C072283D67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4" name="テキスト ボックス 653">
          <a:extLst>
            <a:ext uri="{FF2B5EF4-FFF2-40B4-BE49-F238E27FC236}">
              <a16:creationId xmlns:a16="http://schemas.microsoft.com/office/drawing/2014/main" id="{BB10FCEF-6DCE-49B3-9496-A3A8AB4C355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5" name="直線コネクタ 654">
          <a:extLst>
            <a:ext uri="{FF2B5EF4-FFF2-40B4-BE49-F238E27FC236}">
              <a16:creationId xmlns:a16="http://schemas.microsoft.com/office/drawing/2014/main" id="{8441EED9-8A19-4ED6-BF82-E1D97568A69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56" name="直線コネクタ 655">
          <a:extLst>
            <a:ext uri="{FF2B5EF4-FFF2-40B4-BE49-F238E27FC236}">
              <a16:creationId xmlns:a16="http://schemas.microsoft.com/office/drawing/2014/main" id="{056210EC-CC18-495A-BD04-47153F82B086}"/>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57" name="テキスト ボックス 656">
          <a:extLst>
            <a:ext uri="{FF2B5EF4-FFF2-40B4-BE49-F238E27FC236}">
              <a16:creationId xmlns:a16="http://schemas.microsoft.com/office/drawing/2014/main" id="{9C27BB44-57A1-492D-AEC4-1A44E6E9A476}"/>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58" name="直線コネクタ 657">
          <a:extLst>
            <a:ext uri="{FF2B5EF4-FFF2-40B4-BE49-F238E27FC236}">
              <a16:creationId xmlns:a16="http://schemas.microsoft.com/office/drawing/2014/main" id="{5FE57826-B4F9-4F6B-ADD3-E546568CB631}"/>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59" name="テキスト ボックス 658">
          <a:extLst>
            <a:ext uri="{FF2B5EF4-FFF2-40B4-BE49-F238E27FC236}">
              <a16:creationId xmlns:a16="http://schemas.microsoft.com/office/drawing/2014/main" id="{926DA351-9477-4B9D-BE74-A2C112A31EED}"/>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60" name="直線コネクタ 659">
          <a:extLst>
            <a:ext uri="{FF2B5EF4-FFF2-40B4-BE49-F238E27FC236}">
              <a16:creationId xmlns:a16="http://schemas.microsoft.com/office/drawing/2014/main" id="{03609704-5C04-42C2-A36E-B84924A2F74D}"/>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61" name="テキスト ボックス 660">
          <a:extLst>
            <a:ext uri="{FF2B5EF4-FFF2-40B4-BE49-F238E27FC236}">
              <a16:creationId xmlns:a16="http://schemas.microsoft.com/office/drawing/2014/main" id="{49EAE018-5555-4E36-9477-AEB4FAF948CF}"/>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62" name="直線コネクタ 661">
          <a:extLst>
            <a:ext uri="{FF2B5EF4-FFF2-40B4-BE49-F238E27FC236}">
              <a16:creationId xmlns:a16="http://schemas.microsoft.com/office/drawing/2014/main" id="{2FCCA9A2-E542-40AF-A389-31490552938F}"/>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63" name="テキスト ボックス 662">
          <a:extLst>
            <a:ext uri="{FF2B5EF4-FFF2-40B4-BE49-F238E27FC236}">
              <a16:creationId xmlns:a16="http://schemas.microsoft.com/office/drawing/2014/main" id="{F92106A0-5725-42E1-9747-8613E5B2B075}"/>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64" name="直線コネクタ 663">
          <a:extLst>
            <a:ext uri="{FF2B5EF4-FFF2-40B4-BE49-F238E27FC236}">
              <a16:creationId xmlns:a16="http://schemas.microsoft.com/office/drawing/2014/main" id="{CE798E61-5F08-4255-86A9-8E831B201FBA}"/>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65" name="テキスト ボックス 664">
          <a:extLst>
            <a:ext uri="{FF2B5EF4-FFF2-40B4-BE49-F238E27FC236}">
              <a16:creationId xmlns:a16="http://schemas.microsoft.com/office/drawing/2014/main" id="{8D41ED02-9390-42E8-911A-248AFF2C1B6F}"/>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66" name="直線コネクタ 665">
          <a:extLst>
            <a:ext uri="{FF2B5EF4-FFF2-40B4-BE49-F238E27FC236}">
              <a16:creationId xmlns:a16="http://schemas.microsoft.com/office/drawing/2014/main" id="{8F7759C4-59A2-474A-8C5A-A897DACE391A}"/>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67" name="テキスト ボックス 666">
          <a:extLst>
            <a:ext uri="{FF2B5EF4-FFF2-40B4-BE49-F238E27FC236}">
              <a16:creationId xmlns:a16="http://schemas.microsoft.com/office/drawing/2014/main" id="{03548AA9-4EB4-4B4E-B8CC-C57771FCE3FB}"/>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8" name="直線コネクタ 667">
          <a:extLst>
            <a:ext uri="{FF2B5EF4-FFF2-40B4-BE49-F238E27FC236}">
              <a16:creationId xmlns:a16="http://schemas.microsoft.com/office/drawing/2014/main" id="{A879E380-410F-4013-964E-2AC4292A4E1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9" name="テキスト ボックス 668">
          <a:extLst>
            <a:ext uri="{FF2B5EF4-FFF2-40B4-BE49-F238E27FC236}">
              <a16:creationId xmlns:a16="http://schemas.microsoft.com/office/drawing/2014/main" id="{6A7505B9-3F39-46BD-8649-759AA74CA84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0" name="【消防施設】&#10;一人当たり面積グラフ枠">
          <a:extLst>
            <a:ext uri="{FF2B5EF4-FFF2-40B4-BE49-F238E27FC236}">
              <a16:creationId xmlns:a16="http://schemas.microsoft.com/office/drawing/2014/main" id="{1C44038B-C537-416C-BD9A-8FA24923B64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25037</xdr:rowOff>
    </xdr:from>
    <xdr:to>
      <xdr:col>116</xdr:col>
      <xdr:colOff>62864</xdr:colOff>
      <xdr:row>86</xdr:row>
      <xdr:rowOff>155666</xdr:rowOff>
    </xdr:to>
    <xdr:cxnSp macro="">
      <xdr:nvCxnSpPr>
        <xdr:cNvPr id="671" name="直線コネクタ 670">
          <a:extLst>
            <a:ext uri="{FF2B5EF4-FFF2-40B4-BE49-F238E27FC236}">
              <a16:creationId xmlns:a16="http://schemas.microsoft.com/office/drawing/2014/main" id="{45D8536F-2A51-458E-A3F5-761CA01F3046}"/>
            </a:ext>
          </a:extLst>
        </xdr:cNvPr>
        <xdr:cNvCxnSpPr/>
      </xdr:nvCxnSpPr>
      <xdr:spPr>
        <a:xfrm flipV="1">
          <a:off x="22160864" y="1339813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159493</xdr:rowOff>
    </xdr:from>
    <xdr:ext cx="469744" cy="259045"/>
    <xdr:sp macro="" textlink="">
      <xdr:nvSpPr>
        <xdr:cNvPr id="672" name="【消防施設】&#10;一人当たり面積最小値テキスト">
          <a:extLst>
            <a:ext uri="{FF2B5EF4-FFF2-40B4-BE49-F238E27FC236}">
              <a16:creationId xmlns:a16="http://schemas.microsoft.com/office/drawing/2014/main" id="{864F2FEC-22EC-4A9F-BA15-3A8961CB8C07}"/>
            </a:ext>
          </a:extLst>
        </xdr:cNvPr>
        <xdr:cNvSpPr txBox="1"/>
      </xdr:nvSpPr>
      <xdr:spPr>
        <a:xfrm>
          <a:off x="22199600" y="14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155666</xdr:rowOff>
    </xdr:from>
    <xdr:to>
      <xdr:col>116</xdr:col>
      <xdr:colOff>152400</xdr:colOff>
      <xdr:row>86</xdr:row>
      <xdr:rowOff>155666</xdr:rowOff>
    </xdr:to>
    <xdr:cxnSp macro="">
      <xdr:nvCxnSpPr>
        <xdr:cNvPr id="673" name="直線コネクタ 672">
          <a:extLst>
            <a:ext uri="{FF2B5EF4-FFF2-40B4-BE49-F238E27FC236}">
              <a16:creationId xmlns:a16="http://schemas.microsoft.com/office/drawing/2014/main" id="{1D81AD45-ED54-4A8C-A709-AE83722D958C}"/>
            </a:ext>
          </a:extLst>
        </xdr:cNvPr>
        <xdr:cNvCxnSpPr/>
      </xdr:nvCxnSpPr>
      <xdr:spPr>
        <a:xfrm>
          <a:off x="22072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143164</xdr:rowOff>
    </xdr:from>
    <xdr:ext cx="469744" cy="259045"/>
    <xdr:sp macro="" textlink="">
      <xdr:nvSpPr>
        <xdr:cNvPr id="674" name="【消防施設】&#10;一人当たり面積最大値テキスト">
          <a:extLst>
            <a:ext uri="{FF2B5EF4-FFF2-40B4-BE49-F238E27FC236}">
              <a16:creationId xmlns:a16="http://schemas.microsoft.com/office/drawing/2014/main" id="{BD30A57F-61FC-4591-B647-8407F07B8E5B}"/>
            </a:ext>
          </a:extLst>
        </xdr:cNvPr>
        <xdr:cNvSpPr txBox="1"/>
      </xdr:nvSpPr>
      <xdr:spPr>
        <a:xfrm>
          <a:off x="221996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25037</xdr:rowOff>
    </xdr:from>
    <xdr:to>
      <xdr:col>116</xdr:col>
      <xdr:colOff>152400</xdr:colOff>
      <xdr:row>78</xdr:row>
      <xdr:rowOff>25037</xdr:rowOff>
    </xdr:to>
    <xdr:cxnSp macro="">
      <xdr:nvCxnSpPr>
        <xdr:cNvPr id="675" name="直線コネクタ 674">
          <a:extLst>
            <a:ext uri="{FF2B5EF4-FFF2-40B4-BE49-F238E27FC236}">
              <a16:creationId xmlns:a16="http://schemas.microsoft.com/office/drawing/2014/main" id="{52E6B606-D209-4C9D-93C1-E3C7E60A9D0B}"/>
            </a:ext>
          </a:extLst>
        </xdr:cNvPr>
        <xdr:cNvCxnSpPr/>
      </xdr:nvCxnSpPr>
      <xdr:spPr>
        <a:xfrm>
          <a:off x="22072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119578</xdr:rowOff>
    </xdr:from>
    <xdr:ext cx="469744" cy="259045"/>
    <xdr:sp macro="" textlink="">
      <xdr:nvSpPr>
        <xdr:cNvPr id="676" name="【消防施設】&#10;一人当たり面積平均値テキスト">
          <a:extLst>
            <a:ext uri="{FF2B5EF4-FFF2-40B4-BE49-F238E27FC236}">
              <a16:creationId xmlns:a16="http://schemas.microsoft.com/office/drawing/2014/main" id="{52D96656-D875-4886-A339-3530B68D966F}"/>
            </a:ext>
          </a:extLst>
        </xdr:cNvPr>
        <xdr:cNvSpPr txBox="1"/>
      </xdr:nvSpPr>
      <xdr:spPr>
        <a:xfrm>
          <a:off x="22199600" y="141784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96701</xdr:rowOff>
    </xdr:from>
    <xdr:to>
      <xdr:col>116</xdr:col>
      <xdr:colOff>114300</xdr:colOff>
      <xdr:row>84</xdr:row>
      <xdr:rowOff>26851</xdr:rowOff>
    </xdr:to>
    <xdr:sp macro="" textlink="">
      <xdr:nvSpPr>
        <xdr:cNvPr id="677" name="フローチャート: 判断 676">
          <a:extLst>
            <a:ext uri="{FF2B5EF4-FFF2-40B4-BE49-F238E27FC236}">
              <a16:creationId xmlns:a16="http://schemas.microsoft.com/office/drawing/2014/main" id="{BFF32A25-20CE-4E06-B86F-BC9051E9FBD4}"/>
            </a:ext>
          </a:extLst>
        </xdr:cNvPr>
        <xdr:cNvSpPr/>
      </xdr:nvSpPr>
      <xdr:spPr>
        <a:xfrm>
          <a:off x="221107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103232</xdr:rowOff>
    </xdr:from>
    <xdr:to>
      <xdr:col>112</xdr:col>
      <xdr:colOff>38100</xdr:colOff>
      <xdr:row>84</xdr:row>
      <xdr:rowOff>33382</xdr:rowOff>
    </xdr:to>
    <xdr:sp macro="" textlink="">
      <xdr:nvSpPr>
        <xdr:cNvPr id="678" name="フローチャート: 判断 677">
          <a:extLst>
            <a:ext uri="{FF2B5EF4-FFF2-40B4-BE49-F238E27FC236}">
              <a16:creationId xmlns:a16="http://schemas.microsoft.com/office/drawing/2014/main" id="{DA4B7521-854F-497D-AE46-81FA850B0294}"/>
            </a:ext>
          </a:extLst>
        </xdr:cNvPr>
        <xdr:cNvSpPr/>
      </xdr:nvSpPr>
      <xdr:spPr>
        <a:xfrm>
          <a:off x="21272500" y="1433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129358</xdr:rowOff>
    </xdr:from>
    <xdr:to>
      <xdr:col>107</xdr:col>
      <xdr:colOff>101600</xdr:colOff>
      <xdr:row>84</xdr:row>
      <xdr:rowOff>59508</xdr:rowOff>
    </xdr:to>
    <xdr:sp macro="" textlink="">
      <xdr:nvSpPr>
        <xdr:cNvPr id="679" name="フローチャート: 判断 678">
          <a:extLst>
            <a:ext uri="{FF2B5EF4-FFF2-40B4-BE49-F238E27FC236}">
              <a16:creationId xmlns:a16="http://schemas.microsoft.com/office/drawing/2014/main" id="{0DF16869-E78B-499F-AAA7-CB8D846B56BE}"/>
            </a:ext>
          </a:extLst>
        </xdr:cNvPr>
        <xdr:cNvSpPr/>
      </xdr:nvSpPr>
      <xdr:spPr>
        <a:xfrm>
          <a:off x="20383500" y="1435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80373</xdr:rowOff>
    </xdr:from>
    <xdr:to>
      <xdr:col>102</xdr:col>
      <xdr:colOff>165100</xdr:colOff>
      <xdr:row>84</xdr:row>
      <xdr:rowOff>10523</xdr:rowOff>
    </xdr:to>
    <xdr:sp macro="" textlink="">
      <xdr:nvSpPr>
        <xdr:cNvPr id="680" name="フローチャート: 判断 679">
          <a:extLst>
            <a:ext uri="{FF2B5EF4-FFF2-40B4-BE49-F238E27FC236}">
              <a16:creationId xmlns:a16="http://schemas.microsoft.com/office/drawing/2014/main" id="{E0D1EFC9-4B7A-4249-ADC2-0BB5E84F9756}"/>
            </a:ext>
          </a:extLst>
        </xdr:cNvPr>
        <xdr:cNvSpPr/>
      </xdr:nvSpPr>
      <xdr:spPr>
        <a:xfrm>
          <a:off x="194945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23223</xdr:rowOff>
    </xdr:from>
    <xdr:to>
      <xdr:col>98</xdr:col>
      <xdr:colOff>38100</xdr:colOff>
      <xdr:row>84</xdr:row>
      <xdr:rowOff>124823</xdr:rowOff>
    </xdr:to>
    <xdr:sp macro="" textlink="">
      <xdr:nvSpPr>
        <xdr:cNvPr id="681" name="フローチャート: 判断 680">
          <a:extLst>
            <a:ext uri="{FF2B5EF4-FFF2-40B4-BE49-F238E27FC236}">
              <a16:creationId xmlns:a16="http://schemas.microsoft.com/office/drawing/2014/main" id="{E38CF053-6086-45C6-8EB6-E3103A3E8AD8}"/>
            </a:ext>
          </a:extLst>
        </xdr:cNvPr>
        <xdr:cNvSpPr/>
      </xdr:nvSpPr>
      <xdr:spPr>
        <a:xfrm>
          <a:off x="18605500" y="1442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2" name="テキスト ボックス 681">
          <a:extLst>
            <a:ext uri="{FF2B5EF4-FFF2-40B4-BE49-F238E27FC236}">
              <a16:creationId xmlns:a16="http://schemas.microsoft.com/office/drawing/2014/main" id="{962E0780-2F88-4D29-96D7-E7CC0C1261E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3" name="テキスト ボックス 682">
          <a:extLst>
            <a:ext uri="{FF2B5EF4-FFF2-40B4-BE49-F238E27FC236}">
              <a16:creationId xmlns:a16="http://schemas.microsoft.com/office/drawing/2014/main" id="{F3254173-2C33-4CD8-A4FC-DE6B19E63DB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id="{EF5697B9-B587-4FB8-929D-16FE97F8F02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id="{0C39BF1B-DC34-4B6F-A3F4-47C2F082A74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6" name="テキスト ボックス 685">
          <a:extLst>
            <a:ext uri="{FF2B5EF4-FFF2-40B4-BE49-F238E27FC236}">
              <a16:creationId xmlns:a16="http://schemas.microsoft.com/office/drawing/2014/main" id="{2AD8B1E8-C734-4FF4-A5D3-B53B03CAC84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5262</xdr:rowOff>
    </xdr:from>
    <xdr:to>
      <xdr:col>116</xdr:col>
      <xdr:colOff>114300</xdr:colOff>
      <xdr:row>85</xdr:row>
      <xdr:rowOff>106862</xdr:rowOff>
    </xdr:to>
    <xdr:sp macro="" textlink="">
      <xdr:nvSpPr>
        <xdr:cNvPr id="687" name="楕円 686">
          <a:extLst>
            <a:ext uri="{FF2B5EF4-FFF2-40B4-BE49-F238E27FC236}">
              <a16:creationId xmlns:a16="http://schemas.microsoft.com/office/drawing/2014/main" id="{4437FE4F-1F1F-4EE7-AC64-8957F727DBB2}"/>
            </a:ext>
          </a:extLst>
        </xdr:cNvPr>
        <xdr:cNvSpPr/>
      </xdr:nvSpPr>
      <xdr:spPr>
        <a:xfrm>
          <a:off x="22110700" y="1457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155139</xdr:rowOff>
    </xdr:from>
    <xdr:ext cx="469744" cy="259045"/>
    <xdr:sp macro="" textlink="">
      <xdr:nvSpPr>
        <xdr:cNvPr id="688" name="【消防施設】&#10;一人当たり面積該当値テキスト">
          <a:extLst>
            <a:ext uri="{FF2B5EF4-FFF2-40B4-BE49-F238E27FC236}">
              <a16:creationId xmlns:a16="http://schemas.microsoft.com/office/drawing/2014/main" id="{9B52CBF6-77CD-4626-8FA4-45ECD4453C04}"/>
            </a:ext>
          </a:extLst>
        </xdr:cNvPr>
        <xdr:cNvSpPr txBox="1"/>
      </xdr:nvSpPr>
      <xdr:spPr>
        <a:xfrm>
          <a:off x="22199600" y="145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8527</xdr:rowOff>
    </xdr:from>
    <xdr:to>
      <xdr:col>112</xdr:col>
      <xdr:colOff>38100</xdr:colOff>
      <xdr:row>85</xdr:row>
      <xdr:rowOff>110127</xdr:rowOff>
    </xdr:to>
    <xdr:sp macro="" textlink="">
      <xdr:nvSpPr>
        <xdr:cNvPr id="689" name="楕円 688">
          <a:extLst>
            <a:ext uri="{FF2B5EF4-FFF2-40B4-BE49-F238E27FC236}">
              <a16:creationId xmlns:a16="http://schemas.microsoft.com/office/drawing/2014/main" id="{B8796990-546D-43C8-95B3-EB36378ED9A3}"/>
            </a:ext>
          </a:extLst>
        </xdr:cNvPr>
        <xdr:cNvSpPr/>
      </xdr:nvSpPr>
      <xdr:spPr>
        <a:xfrm>
          <a:off x="21272500" y="1458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56062</xdr:rowOff>
    </xdr:from>
    <xdr:to>
      <xdr:col>116</xdr:col>
      <xdr:colOff>63500</xdr:colOff>
      <xdr:row>85</xdr:row>
      <xdr:rowOff>59327</xdr:rowOff>
    </xdr:to>
    <xdr:cxnSp macro="">
      <xdr:nvCxnSpPr>
        <xdr:cNvPr id="690" name="直線コネクタ 689">
          <a:extLst>
            <a:ext uri="{FF2B5EF4-FFF2-40B4-BE49-F238E27FC236}">
              <a16:creationId xmlns:a16="http://schemas.microsoft.com/office/drawing/2014/main" id="{12FA5F52-60D9-4E14-9DC4-4B889C2C2642}"/>
            </a:ext>
          </a:extLst>
        </xdr:cNvPr>
        <xdr:cNvCxnSpPr/>
      </xdr:nvCxnSpPr>
      <xdr:spPr>
        <a:xfrm flipV="1">
          <a:off x="21323300" y="1462931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11793</xdr:rowOff>
    </xdr:from>
    <xdr:to>
      <xdr:col>107</xdr:col>
      <xdr:colOff>101600</xdr:colOff>
      <xdr:row>85</xdr:row>
      <xdr:rowOff>113393</xdr:rowOff>
    </xdr:to>
    <xdr:sp macro="" textlink="">
      <xdr:nvSpPr>
        <xdr:cNvPr id="691" name="楕円 690">
          <a:extLst>
            <a:ext uri="{FF2B5EF4-FFF2-40B4-BE49-F238E27FC236}">
              <a16:creationId xmlns:a16="http://schemas.microsoft.com/office/drawing/2014/main" id="{D3CB9FCC-9503-4413-81D6-674150BEE78F}"/>
            </a:ext>
          </a:extLst>
        </xdr:cNvPr>
        <xdr:cNvSpPr/>
      </xdr:nvSpPr>
      <xdr:spPr>
        <a:xfrm>
          <a:off x="20383500" y="145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59327</xdr:rowOff>
    </xdr:from>
    <xdr:to>
      <xdr:col>111</xdr:col>
      <xdr:colOff>177800</xdr:colOff>
      <xdr:row>85</xdr:row>
      <xdr:rowOff>62593</xdr:rowOff>
    </xdr:to>
    <xdr:cxnSp macro="">
      <xdr:nvCxnSpPr>
        <xdr:cNvPr id="692" name="直線コネクタ 691">
          <a:extLst>
            <a:ext uri="{FF2B5EF4-FFF2-40B4-BE49-F238E27FC236}">
              <a16:creationId xmlns:a16="http://schemas.microsoft.com/office/drawing/2014/main" id="{C0732075-C9D2-4C7C-AB3F-E0AC286047D1}"/>
            </a:ext>
          </a:extLst>
        </xdr:cNvPr>
        <xdr:cNvCxnSpPr/>
      </xdr:nvCxnSpPr>
      <xdr:spPr>
        <a:xfrm flipV="1">
          <a:off x="20434300" y="1463257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49909</xdr:rowOff>
    </xdr:from>
    <xdr:ext cx="469744" cy="259045"/>
    <xdr:sp macro="" textlink="">
      <xdr:nvSpPr>
        <xdr:cNvPr id="693" name="n_1aveValue【消防施設】&#10;一人当たり面積">
          <a:extLst>
            <a:ext uri="{FF2B5EF4-FFF2-40B4-BE49-F238E27FC236}">
              <a16:creationId xmlns:a16="http://schemas.microsoft.com/office/drawing/2014/main" id="{59C43E7C-DAEE-4DB3-B2A6-C4890FABE048}"/>
            </a:ext>
          </a:extLst>
        </xdr:cNvPr>
        <xdr:cNvSpPr txBox="1"/>
      </xdr:nvSpPr>
      <xdr:spPr>
        <a:xfrm>
          <a:off x="21075727" y="1410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76035</xdr:rowOff>
    </xdr:from>
    <xdr:ext cx="469744" cy="259045"/>
    <xdr:sp macro="" textlink="">
      <xdr:nvSpPr>
        <xdr:cNvPr id="694" name="n_2aveValue【消防施設】&#10;一人当たり面積">
          <a:extLst>
            <a:ext uri="{FF2B5EF4-FFF2-40B4-BE49-F238E27FC236}">
              <a16:creationId xmlns:a16="http://schemas.microsoft.com/office/drawing/2014/main" id="{54B2D696-DE64-4CA0-B7C0-43F7E41E2CF3}"/>
            </a:ext>
          </a:extLst>
        </xdr:cNvPr>
        <xdr:cNvSpPr txBox="1"/>
      </xdr:nvSpPr>
      <xdr:spPr>
        <a:xfrm>
          <a:off x="20199427" y="1413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27050</xdr:rowOff>
    </xdr:from>
    <xdr:ext cx="469744" cy="259045"/>
    <xdr:sp macro="" textlink="">
      <xdr:nvSpPr>
        <xdr:cNvPr id="695" name="n_3aveValue【消防施設】&#10;一人当たり面積">
          <a:extLst>
            <a:ext uri="{FF2B5EF4-FFF2-40B4-BE49-F238E27FC236}">
              <a16:creationId xmlns:a16="http://schemas.microsoft.com/office/drawing/2014/main" id="{10D97010-0F1A-4B88-B427-1F6781ABD9A3}"/>
            </a:ext>
          </a:extLst>
        </xdr:cNvPr>
        <xdr:cNvSpPr txBox="1"/>
      </xdr:nvSpPr>
      <xdr:spPr>
        <a:xfrm>
          <a:off x="19310427" y="1408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141350</xdr:rowOff>
    </xdr:from>
    <xdr:ext cx="469744" cy="259045"/>
    <xdr:sp macro="" textlink="">
      <xdr:nvSpPr>
        <xdr:cNvPr id="696" name="n_4aveValue【消防施設】&#10;一人当たり面積">
          <a:extLst>
            <a:ext uri="{FF2B5EF4-FFF2-40B4-BE49-F238E27FC236}">
              <a16:creationId xmlns:a16="http://schemas.microsoft.com/office/drawing/2014/main" id="{499D679B-100A-4421-B668-21592537415A}"/>
            </a:ext>
          </a:extLst>
        </xdr:cNvPr>
        <xdr:cNvSpPr txBox="1"/>
      </xdr:nvSpPr>
      <xdr:spPr>
        <a:xfrm>
          <a:off x="18421427" y="1420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101254</xdr:rowOff>
    </xdr:from>
    <xdr:ext cx="469744" cy="259045"/>
    <xdr:sp macro="" textlink="">
      <xdr:nvSpPr>
        <xdr:cNvPr id="697" name="n_1mainValue【消防施設】&#10;一人当たり面積">
          <a:extLst>
            <a:ext uri="{FF2B5EF4-FFF2-40B4-BE49-F238E27FC236}">
              <a16:creationId xmlns:a16="http://schemas.microsoft.com/office/drawing/2014/main" id="{4E104247-0632-45FD-A75C-2862928593BB}"/>
            </a:ext>
          </a:extLst>
        </xdr:cNvPr>
        <xdr:cNvSpPr txBox="1"/>
      </xdr:nvSpPr>
      <xdr:spPr>
        <a:xfrm>
          <a:off x="21075727" y="1467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104520</xdr:rowOff>
    </xdr:from>
    <xdr:ext cx="469744" cy="259045"/>
    <xdr:sp macro="" textlink="">
      <xdr:nvSpPr>
        <xdr:cNvPr id="698" name="n_2mainValue【消防施設】&#10;一人当たり面積">
          <a:extLst>
            <a:ext uri="{FF2B5EF4-FFF2-40B4-BE49-F238E27FC236}">
              <a16:creationId xmlns:a16="http://schemas.microsoft.com/office/drawing/2014/main" id="{BCE89DCD-AF70-4B39-A422-C89247B3EEDD}"/>
            </a:ext>
          </a:extLst>
        </xdr:cNvPr>
        <xdr:cNvSpPr txBox="1"/>
      </xdr:nvSpPr>
      <xdr:spPr>
        <a:xfrm>
          <a:off x="20199427" y="1467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9" name="正方形/長方形 698">
          <a:extLst>
            <a:ext uri="{FF2B5EF4-FFF2-40B4-BE49-F238E27FC236}">
              <a16:creationId xmlns:a16="http://schemas.microsoft.com/office/drawing/2014/main" id="{AA043D44-54E8-4ECD-B615-EFF0930EC97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0" name="正方形/長方形 699">
          <a:extLst>
            <a:ext uri="{FF2B5EF4-FFF2-40B4-BE49-F238E27FC236}">
              <a16:creationId xmlns:a16="http://schemas.microsoft.com/office/drawing/2014/main" id="{5558946B-22F2-4280-88BD-6972CC12FC0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1" name="正方形/長方形 700">
          <a:extLst>
            <a:ext uri="{FF2B5EF4-FFF2-40B4-BE49-F238E27FC236}">
              <a16:creationId xmlns:a16="http://schemas.microsoft.com/office/drawing/2014/main" id="{FC595519-55A3-4ED3-B661-3BDE698CF8F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2" name="正方形/長方形 701">
          <a:extLst>
            <a:ext uri="{FF2B5EF4-FFF2-40B4-BE49-F238E27FC236}">
              <a16:creationId xmlns:a16="http://schemas.microsoft.com/office/drawing/2014/main" id="{FEA6A9C6-BFEC-42C6-94FC-D9748BC14BB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3" name="正方形/長方形 702">
          <a:extLst>
            <a:ext uri="{FF2B5EF4-FFF2-40B4-BE49-F238E27FC236}">
              <a16:creationId xmlns:a16="http://schemas.microsoft.com/office/drawing/2014/main" id="{0D96D3E7-9506-4E02-8153-D7BF66FC05E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4" name="正方形/長方形 703">
          <a:extLst>
            <a:ext uri="{FF2B5EF4-FFF2-40B4-BE49-F238E27FC236}">
              <a16:creationId xmlns:a16="http://schemas.microsoft.com/office/drawing/2014/main" id="{12B9051B-A0FF-4844-AA1E-4160EE09B2B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5" name="正方形/長方形 704">
          <a:extLst>
            <a:ext uri="{FF2B5EF4-FFF2-40B4-BE49-F238E27FC236}">
              <a16:creationId xmlns:a16="http://schemas.microsoft.com/office/drawing/2014/main" id="{122FFE85-9F03-433E-9974-5B7DB5752A8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6" name="正方形/長方形 705">
          <a:extLst>
            <a:ext uri="{FF2B5EF4-FFF2-40B4-BE49-F238E27FC236}">
              <a16:creationId xmlns:a16="http://schemas.microsoft.com/office/drawing/2014/main" id="{8269FDEB-12AC-4B76-9606-8691AD009F8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7" name="テキスト ボックス 706">
          <a:extLst>
            <a:ext uri="{FF2B5EF4-FFF2-40B4-BE49-F238E27FC236}">
              <a16:creationId xmlns:a16="http://schemas.microsoft.com/office/drawing/2014/main" id="{3075D4F3-1344-4E7F-B7F7-33D50056C7F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8" name="直線コネクタ 707">
          <a:extLst>
            <a:ext uri="{FF2B5EF4-FFF2-40B4-BE49-F238E27FC236}">
              <a16:creationId xmlns:a16="http://schemas.microsoft.com/office/drawing/2014/main" id="{8F578831-819E-46F7-B509-E5E04D95097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9" name="テキスト ボックス 708">
          <a:extLst>
            <a:ext uri="{FF2B5EF4-FFF2-40B4-BE49-F238E27FC236}">
              <a16:creationId xmlns:a16="http://schemas.microsoft.com/office/drawing/2014/main" id="{B72527DF-611F-415E-A4C6-F32CF607030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0" name="直線コネクタ 709">
          <a:extLst>
            <a:ext uri="{FF2B5EF4-FFF2-40B4-BE49-F238E27FC236}">
              <a16:creationId xmlns:a16="http://schemas.microsoft.com/office/drawing/2014/main" id="{31BB1DAF-961C-47DD-8051-BF3937A014D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1" name="テキスト ボックス 710">
          <a:extLst>
            <a:ext uri="{FF2B5EF4-FFF2-40B4-BE49-F238E27FC236}">
              <a16:creationId xmlns:a16="http://schemas.microsoft.com/office/drawing/2014/main" id="{F9C21CC2-B651-4B42-869D-5353EF66AA65}"/>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2" name="直線コネクタ 711">
          <a:extLst>
            <a:ext uri="{FF2B5EF4-FFF2-40B4-BE49-F238E27FC236}">
              <a16:creationId xmlns:a16="http://schemas.microsoft.com/office/drawing/2014/main" id="{D8795F67-DCE5-4BDE-8E9D-9EFABC25608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3" name="テキスト ボックス 712">
          <a:extLst>
            <a:ext uri="{FF2B5EF4-FFF2-40B4-BE49-F238E27FC236}">
              <a16:creationId xmlns:a16="http://schemas.microsoft.com/office/drawing/2014/main" id="{1DEA0C7D-2B2D-4A0A-B226-48522C785B8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4" name="直線コネクタ 713">
          <a:extLst>
            <a:ext uri="{FF2B5EF4-FFF2-40B4-BE49-F238E27FC236}">
              <a16:creationId xmlns:a16="http://schemas.microsoft.com/office/drawing/2014/main" id="{70D7D121-DAFA-4B41-9E6A-B02EB09CD60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5" name="テキスト ボックス 714">
          <a:extLst>
            <a:ext uri="{FF2B5EF4-FFF2-40B4-BE49-F238E27FC236}">
              <a16:creationId xmlns:a16="http://schemas.microsoft.com/office/drawing/2014/main" id="{E4784B0E-8DF2-4B94-B3EE-0D5B543DDD7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6" name="直線コネクタ 715">
          <a:extLst>
            <a:ext uri="{FF2B5EF4-FFF2-40B4-BE49-F238E27FC236}">
              <a16:creationId xmlns:a16="http://schemas.microsoft.com/office/drawing/2014/main" id="{6C87AEDD-EF56-4030-8608-8B0B0B26306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7" name="テキスト ボックス 716">
          <a:extLst>
            <a:ext uri="{FF2B5EF4-FFF2-40B4-BE49-F238E27FC236}">
              <a16:creationId xmlns:a16="http://schemas.microsoft.com/office/drawing/2014/main" id="{FFABB62A-1022-415A-B45F-6775C89FD0D1}"/>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8" name="直線コネクタ 717">
          <a:extLst>
            <a:ext uri="{FF2B5EF4-FFF2-40B4-BE49-F238E27FC236}">
              <a16:creationId xmlns:a16="http://schemas.microsoft.com/office/drawing/2014/main" id="{F920405D-18DC-4A65-B72E-05ADDAE0CA1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9" name="テキスト ボックス 718">
          <a:extLst>
            <a:ext uri="{FF2B5EF4-FFF2-40B4-BE49-F238E27FC236}">
              <a16:creationId xmlns:a16="http://schemas.microsoft.com/office/drawing/2014/main" id="{989F7E07-DE92-42BD-857E-62E7817BE6A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0" name="直線コネクタ 719">
          <a:extLst>
            <a:ext uri="{FF2B5EF4-FFF2-40B4-BE49-F238E27FC236}">
              <a16:creationId xmlns:a16="http://schemas.microsoft.com/office/drawing/2014/main" id="{1645140F-E81B-4D36-B8C5-C329D012E0A9}"/>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1" name="テキスト ボックス 720">
          <a:extLst>
            <a:ext uri="{FF2B5EF4-FFF2-40B4-BE49-F238E27FC236}">
              <a16:creationId xmlns:a16="http://schemas.microsoft.com/office/drawing/2014/main" id="{69BD5600-AC30-4350-BFFF-436CB6E34018}"/>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2" name="直線コネクタ 721">
          <a:extLst>
            <a:ext uri="{FF2B5EF4-FFF2-40B4-BE49-F238E27FC236}">
              <a16:creationId xmlns:a16="http://schemas.microsoft.com/office/drawing/2014/main" id="{6297405D-3ABF-45E2-A02D-057A0C1B540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3" name="【庁舎】&#10;有形固定資産減価償却率グラフ枠">
          <a:extLst>
            <a:ext uri="{FF2B5EF4-FFF2-40B4-BE49-F238E27FC236}">
              <a16:creationId xmlns:a16="http://schemas.microsoft.com/office/drawing/2014/main" id="{DB21A89A-EBF0-4298-88A4-42AE0C9D1FC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108</xdr:row>
      <xdr:rowOff>48442</xdr:rowOff>
    </xdr:to>
    <xdr:cxnSp macro="">
      <xdr:nvCxnSpPr>
        <xdr:cNvPr id="724" name="直線コネクタ 723">
          <a:extLst>
            <a:ext uri="{FF2B5EF4-FFF2-40B4-BE49-F238E27FC236}">
              <a16:creationId xmlns:a16="http://schemas.microsoft.com/office/drawing/2014/main" id="{7FF66841-5CF6-46E6-BF3C-F084A1BCDAE4}"/>
            </a:ext>
          </a:extLst>
        </xdr:cNvPr>
        <xdr:cNvCxnSpPr/>
      </xdr:nvCxnSpPr>
      <xdr:spPr>
        <a:xfrm flipV="1">
          <a:off x="16318864" y="17164050"/>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52269</xdr:rowOff>
    </xdr:from>
    <xdr:ext cx="405111" cy="259045"/>
    <xdr:sp macro="" textlink="">
      <xdr:nvSpPr>
        <xdr:cNvPr id="725" name="【庁舎】&#10;有形固定資産減価償却率最小値テキスト">
          <a:extLst>
            <a:ext uri="{FF2B5EF4-FFF2-40B4-BE49-F238E27FC236}">
              <a16:creationId xmlns:a16="http://schemas.microsoft.com/office/drawing/2014/main" id="{0226039F-9911-4ABF-B652-2D1A23EE4208}"/>
            </a:ext>
          </a:extLst>
        </xdr:cNvPr>
        <xdr:cNvSpPr txBox="1"/>
      </xdr:nvSpPr>
      <xdr:spPr>
        <a:xfrm>
          <a:off x="16357600" y="1856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48442</xdr:rowOff>
    </xdr:from>
    <xdr:to>
      <xdr:col>86</xdr:col>
      <xdr:colOff>25400</xdr:colOff>
      <xdr:row>108</xdr:row>
      <xdr:rowOff>48442</xdr:rowOff>
    </xdr:to>
    <xdr:cxnSp macro="">
      <xdr:nvCxnSpPr>
        <xdr:cNvPr id="726" name="直線コネクタ 725">
          <a:extLst>
            <a:ext uri="{FF2B5EF4-FFF2-40B4-BE49-F238E27FC236}">
              <a16:creationId xmlns:a16="http://schemas.microsoft.com/office/drawing/2014/main" id="{78E689C7-02BE-417F-A2D7-02E302C5F649}"/>
            </a:ext>
          </a:extLst>
        </xdr:cNvPr>
        <xdr:cNvCxnSpPr/>
      </xdr:nvCxnSpPr>
      <xdr:spPr>
        <a:xfrm>
          <a:off x="16230600" y="185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727" name="【庁舎】&#10;有形固定資産減価償却率最大値テキスト">
          <a:extLst>
            <a:ext uri="{FF2B5EF4-FFF2-40B4-BE49-F238E27FC236}">
              <a16:creationId xmlns:a16="http://schemas.microsoft.com/office/drawing/2014/main" id="{42BC18B0-5000-4B2F-A547-A93D282F9874}"/>
            </a:ext>
          </a:extLst>
        </xdr:cNvPr>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728" name="直線コネクタ 727">
          <a:extLst>
            <a:ext uri="{FF2B5EF4-FFF2-40B4-BE49-F238E27FC236}">
              <a16:creationId xmlns:a16="http://schemas.microsoft.com/office/drawing/2014/main" id="{9FD06DCA-9FF4-4AD2-8984-99F445D84130}"/>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18885</xdr:rowOff>
    </xdr:from>
    <xdr:ext cx="405111" cy="259045"/>
    <xdr:sp macro="" textlink="">
      <xdr:nvSpPr>
        <xdr:cNvPr id="729" name="【庁舎】&#10;有形固定資産減価償却率平均値テキスト">
          <a:extLst>
            <a:ext uri="{FF2B5EF4-FFF2-40B4-BE49-F238E27FC236}">
              <a16:creationId xmlns:a16="http://schemas.microsoft.com/office/drawing/2014/main" id="{9E321380-3C3C-47EE-B95F-E4BEE621D7EC}"/>
            </a:ext>
          </a:extLst>
        </xdr:cNvPr>
        <xdr:cNvSpPr txBox="1"/>
      </xdr:nvSpPr>
      <xdr:spPr>
        <a:xfrm>
          <a:off x="16357600" y="17849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167458</xdr:rowOff>
    </xdr:from>
    <xdr:to>
      <xdr:col>85</xdr:col>
      <xdr:colOff>177800</xdr:colOff>
      <xdr:row>105</xdr:row>
      <xdr:rowOff>97608</xdr:rowOff>
    </xdr:to>
    <xdr:sp macro="" textlink="">
      <xdr:nvSpPr>
        <xdr:cNvPr id="730" name="フローチャート: 判断 729">
          <a:extLst>
            <a:ext uri="{FF2B5EF4-FFF2-40B4-BE49-F238E27FC236}">
              <a16:creationId xmlns:a16="http://schemas.microsoft.com/office/drawing/2014/main" id="{C8C71F0E-F810-4963-B625-F8358573F54A}"/>
            </a:ext>
          </a:extLst>
        </xdr:cNvPr>
        <xdr:cNvSpPr/>
      </xdr:nvSpPr>
      <xdr:spPr>
        <a:xfrm>
          <a:off x="162687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162561</xdr:rowOff>
    </xdr:from>
    <xdr:to>
      <xdr:col>81</xdr:col>
      <xdr:colOff>101600</xdr:colOff>
      <xdr:row>105</xdr:row>
      <xdr:rowOff>92711</xdr:rowOff>
    </xdr:to>
    <xdr:sp macro="" textlink="">
      <xdr:nvSpPr>
        <xdr:cNvPr id="731" name="フローチャート: 判断 730">
          <a:extLst>
            <a:ext uri="{FF2B5EF4-FFF2-40B4-BE49-F238E27FC236}">
              <a16:creationId xmlns:a16="http://schemas.microsoft.com/office/drawing/2014/main" id="{2D339C3F-8815-4E73-A376-650A6B62B94B}"/>
            </a:ext>
          </a:extLst>
        </xdr:cNvPr>
        <xdr:cNvSpPr/>
      </xdr:nvSpPr>
      <xdr:spPr>
        <a:xfrm>
          <a:off x="1543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159294</xdr:rowOff>
    </xdr:from>
    <xdr:to>
      <xdr:col>76</xdr:col>
      <xdr:colOff>165100</xdr:colOff>
      <xdr:row>105</xdr:row>
      <xdr:rowOff>89444</xdr:rowOff>
    </xdr:to>
    <xdr:sp macro="" textlink="">
      <xdr:nvSpPr>
        <xdr:cNvPr id="732" name="フローチャート: 判断 731">
          <a:extLst>
            <a:ext uri="{FF2B5EF4-FFF2-40B4-BE49-F238E27FC236}">
              <a16:creationId xmlns:a16="http://schemas.microsoft.com/office/drawing/2014/main" id="{6573B40E-DDE2-4553-9987-97667BAB81C4}"/>
            </a:ext>
          </a:extLst>
        </xdr:cNvPr>
        <xdr:cNvSpPr/>
      </xdr:nvSpPr>
      <xdr:spPr>
        <a:xfrm>
          <a:off x="14541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28666</xdr:rowOff>
    </xdr:from>
    <xdr:to>
      <xdr:col>72</xdr:col>
      <xdr:colOff>38100</xdr:colOff>
      <xdr:row>105</xdr:row>
      <xdr:rowOff>130266</xdr:rowOff>
    </xdr:to>
    <xdr:sp macro="" textlink="">
      <xdr:nvSpPr>
        <xdr:cNvPr id="733" name="フローチャート: 判断 732">
          <a:extLst>
            <a:ext uri="{FF2B5EF4-FFF2-40B4-BE49-F238E27FC236}">
              <a16:creationId xmlns:a16="http://schemas.microsoft.com/office/drawing/2014/main" id="{173077AC-8310-45B6-A2A7-CA76C003E5C5}"/>
            </a:ext>
          </a:extLst>
        </xdr:cNvPr>
        <xdr:cNvSpPr/>
      </xdr:nvSpPr>
      <xdr:spPr>
        <a:xfrm>
          <a:off x="136525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167458</xdr:rowOff>
    </xdr:from>
    <xdr:to>
      <xdr:col>67</xdr:col>
      <xdr:colOff>101600</xdr:colOff>
      <xdr:row>105</xdr:row>
      <xdr:rowOff>97608</xdr:rowOff>
    </xdr:to>
    <xdr:sp macro="" textlink="">
      <xdr:nvSpPr>
        <xdr:cNvPr id="734" name="フローチャート: 判断 733">
          <a:extLst>
            <a:ext uri="{FF2B5EF4-FFF2-40B4-BE49-F238E27FC236}">
              <a16:creationId xmlns:a16="http://schemas.microsoft.com/office/drawing/2014/main" id="{5B848F6F-715F-4249-9601-F9DB31117FEF}"/>
            </a:ext>
          </a:extLst>
        </xdr:cNvPr>
        <xdr:cNvSpPr/>
      </xdr:nvSpPr>
      <xdr:spPr>
        <a:xfrm>
          <a:off x="12763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BDC009F7-8ED7-4D3C-A575-AFDDB0FE319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7261EA9-7E78-404E-A404-34C2B512D38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AFA9A38B-6019-4D42-9093-48979493ECC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BC378FAE-9DF0-4276-A676-AAF01A4FEFE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5B8437FC-F363-42D6-8537-C71C1BAB228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152763</xdr:rowOff>
    </xdr:from>
    <xdr:to>
      <xdr:col>85</xdr:col>
      <xdr:colOff>177800</xdr:colOff>
      <xdr:row>107</xdr:row>
      <xdr:rowOff>82913</xdr:rowOff>
    </xdr:to>
    <xdr:sp macro="" textlink="">
      <xdr:nvSpPr>
        <xdr:cNvPr id="740" name="楕円 739">
          <a:extLst>
            <a:ext uri="{FF2B5EF4-FFF2-40B4-BE49-F238E27FC236}">
              <a16:creationId xmlns:a16="http://schemas.microsoft.com/office/drawing/2014/main" id="{AEB35A69-C28D-4DB3-8B18-D2B7FB21943B}"/>
            </a:ext>
          </a:extLst>
        </xdr:cNvPr>
        <xdr:cNvSpPr/>
      </xdr:nvSpPr>
      <xdr:spPr>
        <a:xfrm>
          <a:off x="162687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131190</xdr:rowOff>
    </xdr:from>
    <xdr:ext cx="405111" cy="259045"/>
    <xdr:sp macro="" textlink="">
      <xdr:nvSpPr>
        <xdr:cNvPr id="741" name="【庁舎】&#10;有形固定資産減価償却率該当値テキスト">
          <a:extLst>
            <a:ext uri="{FF2B5EF4-FFF2-40B4-BE49-F238E27FC236}">
              <a16:creationId xmlns:a16="http://schemas.microsoft.com/office/drawing/2014/main" id="{C2AC6881-1B48-432A-857C-84A01B797094}"/>
            </a:ext>
          </a:extLst>
        </xdr:cNvPr>
        <xdr:cNvSpPr txBox="1"/>
      </xdr:nvSpPr>
      <xdr:spPr>
        <a:xfrm>
          <a:off x="16357600" y="1830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125005</xdr:rowOff>
    </xdr:from>
    <xdr:to>
      <xdr:col>81</xdr:col>
      <xdr:colOff>101600</xdr:colOff>
      <xdr:row>107</xdr:row>
      <xdr:rowOff>55155</xdr:rowOff>
    </xdr:to>
    <xdr:sp macro="" textlink="">
      <xdr:nvSpPr>
        <xdr:cNvPr id="742" name="楕円 741">
          <a:extLst>
            <a:ext uri="{FF2B5EF4-FFF2-40B4-BE49-F238E27FC236}">
              <a16:creationId xmlns:a16="http://schemas.microsoft.com/office/drawing/2014/main" id="{00740CDA-5F67-43DF-9B3B-8B71284D5395}"/>
            </a:ext>
          </a:extLst>
        </xdr:cNvPr>
        <xdr:cNvSpPr/>
      </xdr:nvSpPr>
      <xdr:spPr>
        <a:xfrm>
          <a:off x="15430500" y="1829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4355</xdr:rowOff>
    </xdr:from>
    <xdr:to>
      <xdr:col>85</xdr:col>
      <xdr:colOff>127000</xdr:colOff>
      <xdr:row>107</xdr:row>
      <xdr:rowOff>32113</xdr:rowOff>
    </xdr:to>
    <xdr:cxnSp macro="">
      <xdr:nvCxnSpPr>
        <xdr:cNvPr id="743" name="直線コネクタ 742">
          <a:extLst>
            <a:ext uri="{FF2B5EF4-FFF2-40B4-BE49-F238E27FC236}">
              <a16:creationId xmlns:a16="http://schemas.microsoft.com/office/drawing/2014/main" id="{C49CBE42-47BE-4B1C-80CF-D1E82B1ADAD3}"/>
            </a:ext>
          </a:extLst>
        </xdr:cNvPr>
        <xdr:cNvCxnSpPr/>
      </xdr:nvCxnSpPr>
      <xdr:spPr>
        <a:xfrm>
          <a:off x="15481300" y="18349505"/>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97245</xdr:rowOff>
    </xdr:from>
    <xdr:to>
      <xdr:col>76</xdr:col>
      <xdr:colOff>165100</xdr:colOff>
      <xdr:row>107</xdr:row>
      <xdr:rowOff>27395</xdr:rowOff>
    </xdr:to>
    <xdr:sp macro="" textlink="">
      <xdr:nvSpPr>
        <xdr:cNvPr id="744" name="楕円 743">
          <a:extLst>
            <a:ext uri="{FF2B5EF4-FFF2-40B4-BE49-F238E27FC236}">
              <a16:creationId xmlns:a16="http://schemas.microsoft.com/office/drawing/2014/main" id="{54E086BF-C55F-4F85-B57E-BE89A6F3EE64}"/>
            </a:ext>
          </a:extLst>
        </xdr:cNvPr>
        <xdr:cNvSpPr/>
      </xdr:nvSpPr>
      <xdr:spPr>
        <a:xfrm>
          <a:off x="14541500" y="1827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148045</xdr:rowOff>
    </xdr:from>
    <xdr:to>
      <xdr:col>81</xdr:col>
      <xdr:colOff>50800</xdr:colOff>
      <xdr:row>107</xdr:row>
      <xdr:rowOff>4355</xdr:rowOff>
    </xdr:to>
    <xdr:cxnSp macro="">
      <xdr:nvCxnSpPr>
        <xdr:cNvPr id="745" name="直線コネクタ 744">
          <a:extLst>
            <a:ext uri="{FF2B5EF4-FFF2-40B4-BE49-F238E27FC236}">
              <a16:creationId xmlns:a16="http://schemas.microsoft.com/office/drawing/2014/main" id="{DE153C06-EE30-45F2-8058-63C631D4A88B}"/>
            </a:ext>
          </a:extLst>
        </xdr:cNvPr>
        <xdr:cNvCxnSpPr/>
      </xdr:nvCxnSpPr>
      <xdr:spPr>
        <a:xfrm>
          <a:off x="14592300" y="18321745"/>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87449</xdr:rowOff>
    </xdr:from>
    <xdr:to>
      <xdr:col>72</xdr:col>
      <xdr:colOff>38100</xdr:colOff>
      <xdr:row>107</xdr:row>
      <xdr:rowOff>17599</xdr:rowOff>
    </xdr:to>
    <xdr:sp macro="" textlink="">
      <xdr:nvSpPr>
        <xdr:cNvPr id="746" name="楕円 745">
          <a:extLst>
            <a:ext uri="{FF2B5EF4-FFF2-40B4-BE49-F238E27FC236}">
              <a16:creationId xmlns:a16="http://schemas.microsoft.com/office/drawing/2014/main" id="{418C5E16-79AC-456F-B4F8-6626B4BF9182}"/>
            </a:ext>
          </a:extLst>
        </xdr:cNvPr>
        <xdr:cNvSpPr/>
      </xdr:nvSpPr>
      <xdr:spPr>
        <a:xfrm>
          <a:off x="13652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138249</xdr:rowOff>
    </xdr:from>
    <xdr:to>
      <xdr:col>76</xdr:col>
      <xdr:colOff>114300</xdr:colOff>
      <xdr:row>106</xdr:row>
      <xdr:rowOff>148045</xdr:rowOff>
    </xdr:to>
    <xdr:cxnSp macro="">
      <xdr:nvCxnSpPr>
        <xdr:cNvPr id="747" name="直線コネクタ 746">
          <a:extLst>
            <a:ext uri="{FF2B5EF4-FFF2-40B4-BE49-F238E27FC236}">
              <a16:creationId xmlns:a16="http://schemas.microsoft.com/office/drawing/2014/main" id="{D0BE9A45-B1E6-445B-A7CA-37F9B3E87849}"/>
            </a:ext>
          </a:extLst>
        </xdr:cNvPr>
        <xdr:cNvCxnSpPr/>
      </xdr:nvCxnSpPr>
      <xdr:spPr>
        <a:xfrm>
          <a:off x="13703300" y="18311949"/>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109238</xdr:rowOff>
    </xdr:from>
    <xdr:ext cx="405111" cy="259045"/>
    <xdr:sp macro="" textlink="">
      <xdr:nvSpPr>
        <xdr:cNvPr id="748" name="n_1aveValue【庁舎】&#10;有形固定資産減価償却率">
          <a:extLst>
            <a:ext uri="{FF2B5EF4-FFF2-40B4-BE49-F238E27FC236}">
              <a16:creationId xmlns:a16="http://schemas.microsoft.com/office/drawing/2014/main" id="{1D63D84B-A196-49D2-AC51-650945B9065B}"/>
            </a:ext>
          </a:extLst>
        </xdr:cNvPr>
        <xdr:cNvSpPr txBox="1"/>
      </xdr:nvSpPr>
      <xdr:spPr>
        <a:xfrm>
          <a:off x="152660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105971</xdr:rowOff>
    </xdr:from>
    <xdr:ext cx="405111" cy="259045"/>
    <xdr:sp macro="" textlink="">
      <xdr:nvSpPr>
        <xdr:cNvPr id="749" name="n_2aveValue【庁舎】&#10;有形固定資産減価償却率">
          <a:extLst>
            <a:ext uri="{FF2B5EF4-FFF2-40B4-BE49-F238E27FC236}">
              <a16:creationId xmlns:a16="http://schemas.microsoft.com/office/drawing/2014/main" id="{258F9927-B951-4C5F-9E0D-A362B599A21D}"/>
            </a:ext>
          </a:extLst>
        </xdr:cNvPr>
        <xdr:cNvSpPr txBox="1"/>
      </xdr:nvSpPr>
      <xdr:spPr>
        <a:xfrm>
          <a:off x="143897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146793</xdr:rowOff>
    </xdr:from>
    <xdr:ext cx="405111" cy="259045"/>
    <xdr:sp macro="" textlink="">
      <xdr:nvSpPr>
        <xdr:cNvPr id="750" name="n_3aveValue【庁舎】&#10;有形固定資産減価償却率">
          <a:extLst>
            <a:ext uri="{FF2B5EF4-FFF2-40B4-BE49-F238E27FC236}">
              <a16:creationId xmlns:a16="http://schemas.microsoft.com/office/drawing/2014/main" id="{4DA7B2FE-AD06-47DC-AD38-214EA01609C9}"/>
            </a:ext>
          </a:extLst>
        </xdr:cNvPr>
        <xdr:cNvSpPr txBox="1"/>
      </xdr:nvSpPr>
      <xdr:spPr>
        <a:xfrm>
          <a:off x="13500744" y="1780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114135</xdr:rowOff>
    </xdr:from>
    <xdr:ext cx="405111" cy="259045"/>
    <xdr:sp macro="" textlink="">
      <xdr:nvSpPr>
        <xdr:cNvPr id="751" name="n_4aveValue【庁舎】&#10;有形固定資産減価償却率">
          <a:extLst>
            <a:ext uri="{FF2B5EF4-FFF2-40B4-BE49-F238E27FC236}">
              <a16:creationId xmlns:a16="http://schemas.microsoft.com/office/drawing/2014/main" id="{16ADBB1F-F061-476F-85E9-5CE2547FE83A}"/>
            </a:ext>
          </a:extLst>
        </xdr:cNvPr>
        <xdr:cNvSpPr txBox="1"/>
      </xdr:nvSpPr>
      <xdr:spPr>
        <a:xfrm>
          <a:off x="126117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46282</xdr:rowOff>
    </xdr:from>
    <xdr:ext cx="405111" cy="259045"/>
    <xdr:sp macro="" textlink="">
      <xdr:nvSpPr>
        <xdr:cNvPr id="752" name="n_1mainValue【庁舎】&#10;有形固定資産減価償却率">
          <a:extLst>
            <a:ext uri="{FF2B5EF4-FFF2-40B4-BE49-F238E27FC236}">
              <a16:creationId xmlns:a16="http://schemas.microsoft.com/office/drawing/2014/main" id="{FDFC3B3D-D69B-4D30-B139-ADDADD89DC90}"/>
            </a:ext>
          </a:extLst>
        </xdr:cNvPr>
        <xdr:cNvSpPr txBox="1"/>
      </xdr:nvSpPr>
      <xdr:spPr>
        <a:xfrm>
          <a:off x="15266044" y="1839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18522</xdr:rowOff>
    </xdr:from>
    <xdr:ext cx="405111" cy="259045"/>
    <xdr:sp macro="" textlink="">
      <xdr:nvSpPr>
        <xdr:cNvPr id="753" name="n_2mainValue【庁舎】&#10;有形固定資産減価償却率">
          <a:extLst>
            <a:ext uri="{FF2B5EF4-FFF2-40B4-BE49-F238E27FC236}">
              <a16:creationId xmlns:a16="http://schemas.microsoft.com/office/drawing/2014/main" id="{16BC8114-42E1-4B34-8DF7-E8BDFA9CFEFB}"/>
            </a:ext>
          </a:extLst>
        </xdr:cNvPr>
        <xdr:cNvSpPr txBox="1"/>
      </xdr:nvSpPr>
      <xdr:spPr>
        <a:xfrm>
          <a:off x="14389744" y="1836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8726</xdr:rowOff>
    </xdr:from>
    <xdr:ext cx="405111" cy="259045"/>
    <xdr:sp macro="" textlink="">
      <xdr:nvSpPr>
        <xdr:cNvPr id="754" name="n_3mainValue【庁舎】&#10;有形固定資産減価償却率">
          <a:extLst>
            <a:ext uri="{FF2B5EF4-FFF2-40B4-BE49-F238E27FC236}">
              <a16:creationId xmlns:a16="http://schemas.microsoft.com/office/drawing/2014/main" id="{E893A71D-7B9E-4BB3-8962-E021AE32126F}"/>
            </a:ext>
          </a:extLst>
        </xdr:cNvPr>
        <xdr:cNvSpPr txBox="1"/>
      </xdr:nvSpPr>
      <xdr:spPr>
        <a:xfrm>
          <a:off x="13500744" y="1835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5" name="正方形/長方形 754">
          <a:extLst>
            <a:ext uri="{FF2B5EF4-FFF2-40B4-BE49-F238E27FC236}">
              <a16:creationId xmlns:a16="http://schemas.microsoft.com/office/drawing/2014/main" id="{B2EC0E3D-4CBD-417A-8716-BE9911A66CC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6" name="正方形/長方形 755">
          <a:extLst>
            <a:ext uri="{FF2B5EF4-FFF2-40B4-BE49-F238E27FC236}">
              <a16:creationId xmlns:a16="http://schemas.microsoft.com/office/drawing/2014/main" id="{1C08295A-4F62-42CF-9D7F-9259185659F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7" name="正方形/長方形 756">
          <a:extLst>
            <a:ext uri="{FF2B5EF4-FFF2-40B4-BE49-F238E27FC236}">
              <a16:creationId xmlns:a16="http://schemas.microsoft.com/office/drawing/2014/main" id="{E46A43D4-3472-4ED3-83E5-4231E250AE8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8" name="正方形/長方形 757">
          <a:extLst>
            <a:ext uri="{FF2B5EF4-FFF2-40B4-BE49-F238E27FC236}">
              <a16:creationId xmlns:a16="http://schemas.microsoft.com/office/drawing/2014/main" id="{601E82C2-D8D3-4B48-87AF-4B4DF4AF176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9" name="正方形/長方形 758">
          <a:extLst>
            <a:ext uri="{FF2B5EF4-FFF2-40B4-BE49-F238E27FC236}">
              <a16:creationId xmlns:a16="http://schemas.microsoft.com/office/drawing/2014/main" id="{92895FE7-C002-421C-A4B1-0764212346E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0" name="正方形/長方形 759">
          <a:extLst>
            <a:ext uri="{FF2B5EF4-FFF2-40B4-BE49-F238E27FC236}">
              <a16:creationId xmlns:a16="http://schemas.microsoft.com/office/drawing/2014/main" id="{1728D8E3-886F-4C0D-8502-05CED976315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1" name="正方形/長方形 760">
          <a:extLst>
            <a:ext uri="{FF2B5EF4-FFF2-40B4-BE49-F238E27FC236}">
              <a16:creationId xmlns:a16="http://schemas.microsoft.com/office/drawing/2014/main" id="{18FFE003-A084-4A36-A5BA-55FC0B62253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2" name="正方形/長方形 761">
          <a:extLst>
            <a:ext uri="{FF2B5EF4-FFF2-40B4-BE49-F238E27FC236}">
              <a16:creationId xmlns:a16="http://schemas.microsoft.com/office/drawing/2014/main" id="{03A906C7-A083-4422-A797-932899E439E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3" name="テキスト ボックス 762">
          <a:extLst>
            <a:ext uri="{FF2B5EF4-FFF2-40B4-BE49-F238E27FC236}">
              <a16:creationId xmlns:a16="http://schemas.microsoft.com/office/drawing/2014/main" id="{9D6823D1-61BF-40A6-91F6-21A3361DFE8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4" name="直線コネクタ 763">
          <a:extLst>
            <a:ext uri="{FF2B5EF4-FFF2-40B4-BE49-F238E27FC236}">
              <a16:creationId xmlns:a16="http://schemas.microsoft.com/office/drawing/2014/main" id="{F8C07FBA-E9F3-458B-B8CA-6D2EF289492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5" name="直線コネクタ 764">
          <a:extLst>
            <a:ext uri="{FF2B5EF4-FFF2-40B4-BE49-F238E27FC236}">
              <a16:creationId xmlns:a16="http://schemas.microsoft.com/office/drawing/2014/main" id="{8AA7BBDE-D0D8-4CAF-BF2C-5545FB1A21E8}"/>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6" name="テキスト ボックス 765">
          <a:extLst>
            <a:ext uri="{FF2B5EF4-FFF2-40B4-BE49-F238E27FC236}">
              <a16:creationId xmlns:a16="http://schemas.microsoft.com/office/drawing/2014/main" id="{756AC317-36B0-4155-AC69-A16A1E63850E}"/>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7" name="直線コネクタ 766">
          <a:extLst>
            <a:ext uri="{FF2B5EF4-FFF2-40B4-BE49-F238E27FC236}">
              <a16:creationId xmlns:a16="http://schemas.microsoft.com/office/drawing/2014/main" id="{B24DC580-ED77-43E4-8E35-4B45890B726B}"/>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8" name="テキスト ボックス 767">
          <a:extLst>
            <a:ext uri="{FF2B5EF4-FFF2-40B4-BE49-F238E27FC236}">
              <a16:creationId xmlns:a16="http://schemas.microsoft.com/office/drawing/2014/main" id="{439E500F-2957-4EAC-B2EE-0D6CBBA46347}"/>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9" name="直線コネクタ 768">
          <a:extLst>
            <a:ext uri="{FF2B5EF4-FFF2-40B4-BE49-F238E27FC236}">
              <a16:creationId xmlns:a16="http://schemas.microsoft.com/office/drawing/2014/main" id="{4033E48D-F0C5-4818-B2B2-580446AEFDCE}"/>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0" name="テキスト ボックス 769">
          <a:extLst>
            <a:ext uri="{FF2B5EF4-FFF2-40B4-BE49-F238E27FC236}">
              <a16:creationId xmlns:a16="http://schemas.microsoft.com/office/drawing/2014/main" id="{86602078-E123-4ADE-9A58-85DF961A538F}"/>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1" name="直線コネクタ 770">
          <a:extLst>
            <a:ext uri="{FF2B5EF4-FFF2-40B4-BE49-F238E27FC236}">
              <a16:creationId xmlns:a16="http://schemas.microsoft.com/office/drawing/2014/main" id="{283E1F9B-762C-489D-B954-FD8EF1408D8D}"/>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2" name="テキスト ボックス 771">
          <a:extLst>
            <a:ext uri="{FF2B5EF4-FFF2-40B4-BE49-F238E27FC236}">
              <a16:creationId xmlns:a16="http://schemas.microsoft.com/office/drawing/2014/main" id="{0FD49475-19DE-4CC8-8768-DEFEB179FF65}"/>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3" name="直線コネクタ 772">
          <a:extLst>
            <a:ext uri="{FF2B5EF4-FFF2-40B4-BE49-F238E27FC236}">
              <a16:creationId xmlns:a16="http://schemas.microsoft.com/office/drawing/2014/main" id="{159D6728-C41D-4C5B-8146-8D879827EF84}"/>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4" name="テキスト ボックス 773">
          <a:extLst>
            <a:ext uri="{FF2B5EF4-FFF2-40B4-BE49-F238E27FC236}">
              <a16:creationId xmlns:a16="http://schemas.microsoft.com/office/drawing/2014/main" id="{ED069427-67FC-43AC-84EE-094CBBF454DC}"/>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5" name="直線コネクタ 774">
          <a:extLst>
            <a:ext uri="{FF2B5EF4-FFF2-40B4-BE49-F238E27FC236}">
              <a16:creationId xmlns:a16="http://schemas.microsoft.com/office/drawing/2014/main" id="{B267B649-5485-4FE3-87A1-25496817C69A}"/>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6" name="テキスト ボックス 775">
          <a:extLst>
            <a:ext uri="{FF2B5EF4-FFF2-40B4-BE49-F238E27FC236}">
              <a16:creationId xmlns:a16="http://schemas.microsoft.com/office/drawing/2014/main" id="{C4A2C928-3973-42A8-B788-68903111AD59}"/>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7" name="直線コネクタ 776">
          <a:extLst>
            <a:ext uri="{FF2B5EF4-FFF2-40B4-BE49-F238E27FC236}">
              <a16:creationId xmlns:a16="http://schemas.microsoft.com/office/drawing/2014/main" id="{87EDAD96-4338-40D8-9B31-634A3C45958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8" name="テキスト ボックス 777">
          <a:extLst>
            <a:ext uri="{FF2B5EF4-FFF2-40B4-BE49-F238E27FC236}">
              <a16:creationId xmlns:a16="http://schemas.microsoft.com/office/drawing/2014/main" id="{2924E18E-FB15-41BD-83C2-D2BB05F47E8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9" name="【庁舎】&#10;一人当たり面積グラフ枠">
          <a:extLst>
            <a:ext uri="{FF2B5EF4-FFF2-40B4-BE49-F238E27FC236}">
              <a16:creationId xmlns:a16="http://schemas.microsoft.com/office/drawing/2014/main" id="{CC9E6EE3-7117-4483-9F83-023E4D3021C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0</xdr:rowOff>
    </xdr:from>
    <xdr:to>
      <xdr:col>116</xdr:col>
      <xdr:colOff>62864</xdr:colOff>
      <xdr:row>108</xdr:row>
      <xdr:rowOff>72934</xdr:rowOff>
    </xdr:to>
    <xdr:cxnSp macro="">
      <xdr:nvCxnSpPr>
        <xdr:cNvPr id="780" name="直線コネクタ 779">
          <a:extLst>
            <a:ext uri="{FF2B5EF4-FFF2-40B4-BE49-F238E27FC236}">
              <a16:creationId xmlns:a16="http://schemas.microsoft.com/office/drawing/2014/main" id="{FB02EB47-984F-4749-8585-49EAF33C4A84}"/>
            </a:ext>
          </a:extLst>
        </xdr:cNvPr>
        <xdr:cNvCxnSpPr/>
      </xdr:nvCxnSpPr>
      <xdr:spPr>
        <a:xfrm flipV="1">
          <a:off x="22160864" y="17145000"/>
          <a:ext cx="0" cy="1444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76761</xdr:rowOff>
    </xdr:from>
    <xdr:ext cx="469744" cy="259045"/>
    <xdr:sp macro="" textlink="">
      <xdr:nvSpPr>
        <xdr:cNvPr id="781" name="【庁舎】&#10;一人当たり面積最小値テキスト">
          <a:extLst>
            <a:ext uri="{FF2B5EF4-FFF2-40B4-BE49-F238E27FC236}">
              <a16:creationId xmlns:a16="http://schemas.microsoft.com/office/drawing/2014/main" id="{A1156971-F0DA-44D1-BDDB-A687325C5D8E}"/>
            </a:ext>
          </a:extLst>
        </xdr:cNvPr>
        <xdr:cNvSpPr txBox="1"/>
      </xdr:nvSpPr>
      <xdr:spPr>
        <a:xfrm>
          <a:off x="22199600" y="1859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72934</xdr:rowOff>
    </xdr:from>
    <xdr:to>
      <xdr:col>116</xdr:col>
      <xdr:colOff>152400</xdr:colOff>
      <xdr:row>108</xdr:row>
      <xdr:rowOff>72934</xdr:rowOff>
    </xdr:to>
    <xdr:cxnSp macro="">
      <xdr:nvCxnSpPr>
        <xdr:cNvPr id="782" name="直線コネクタ 781">
          <a:extLst>
            <a:ext uri="{FF2B5EF4-FFF2-40B4-BE49-F238E27FC236}">
              <a16:creationId xmlns:a16="http://schemas.microsoft.com/office/drawing/2014/main" id="{869DA5C0-36D8-41A9-84CE-43554DE3A614}"/>
            </a:ext>
          </a:extLst>
        </xdr:cNvPr>
        <xdr:cNvCxnSpPr/>
      </xdr:nvCxnSpPr>
      <xdr:spPr>
        <a:xfrm>
          <a:off x="22072600" y="185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118127</xdr:rowOff>
    </xdr:from>
    <xdr:ext cx="469744" cy="259045"/>
    <xdr:sp macro="" textlink="">
      <xdr:nvSpPr>
        <xdr:cNvPr id="783" name="【庁舎】&#10;一人当たり面積最大値テキスト">
          <a:extLst>
            <a:ext uri="{FF2B5EF4-FFF2-40B4-BE49-F238E27FC236}">
              <a16:creationId xmlns:a16="http://schemas.microsoft.com/office/drawing/2014/main" id="{ED3D12BB-FB60-4C21-81C0-97E47DA7D388}"/>
            </a:ext>
          </a:extLst>
        </xdr:cNvPr>
        <xdr:cNvSpPr txBox="1"/>
      </xdr:nvSpPr>
      <xdr:spPr>
        <a:xfrm>
          <a:off x="22199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0</xdr:rowOff>
    </xdr:from>
    <xdr:to>
      <xdr:col>116</xdr:col>
      <xdr:colOff>152400</xdr:colOff>
      <xdr:row>100</xdr:row>
      <xdr:rowOff>0</xdr:rowOff>
    </xdr:to>
    <xdr:cxnSp macro="">
      <xdr:nvCxnSpPr>
        <xdr:cNvPr id="784" name="直線コネクタ 783">
          <a:extLst>
            <a:ext uri="{FF2B5EF4-FFF2-40B4-BE49-F238E27FC236}">
              <a16:creationId xmlns:a16="http://schemas.microsoft.com/office/drawing/2014/main" id="{40FFFFAD-126D-4AA5-B388-3C7E78F37612}"/>
            </a:ext>
          </a:extLst>
        </xdr:cNvPr>
        <xdr:cNvCxnSpPr/>
      </xdr:nvCxnSpPr>
      <xdr:spPr>
        <a:xfrm>
          <a:off x="22072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119578</xdr:rowOff>
    </xdr:from>
    <xdr:ext cx="469744" cy="259045"/>
    <xdr:sp macro="" textlink="">
      <xdr:nvSpPr>
        <xdr:cNvPr id="785" name="【庁舎】&#10;一人当たり面積平均値テキスト">
          <a:extLst>
            <a:ext uri="{FF2B5EF4-FFF2-40B4-BE49-F238E27FC236}">
              <a16:creationId xmlns:a16="http://schemas.microsoft.com/office/drawing/2014/main" id="{474A7459-719D-44D0-A39C-C2F64F970B5F}"/>
            </a:ext>
          </a:extLst>
        </xdr:cNvPr>
        <xdr:cNvSpPr txBox="1"/>
      </xdr:nvSpPr>
      <xdr:spPr>
        <a:xfrm>
          <a:off x="22199600" y="17950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96701</xdr:rowOff>
    </xdr:from>
    <xdr:to>
      <xdr:col>116</xdr:col>
      <xdr:colOff>114300</xdr:colOff>
      <xdr:row>106</xdr:row>
      <xdr:rowOff>26851</xdr:rowOff>
    </xdr:to>
    <xdr:sp macro="" textlink="">
      <xdr:nvSpPr>
        <xdr:cNvPr id="786" name="フローチャート: 判断 785">
          <a:extLst>
            <a:ext uri="{FF2B5EF4-FFF2-40B4-BE49-F238E27FC236}">
              <a16:creationId xmlns:a16="http://schemas.microsoft.com/office/drawing/2014/main" id="{4FCC2BC4-CD1F-41E4-81E3-17CDC9D7A7F4}"/>
            </a:ext>
          </a:extLst>
        </xdr:cNvPr>
        <xdr:cNvSpPr/>
      </xdr:nvSpPr>
      <xdr:spPr>
        <a:xfrm>
          <a:off x="22110700" y="1809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143511</xdr:rowOff>
    </xdr:from>
    <xdr:to>
      <xdr:col>112</xdr:col>
      <xdr:colOff>38100</xdr:colOff>
      <xdr:row>106</xdr:row>
      <xdr:rowOff>73661</xdr:rowOff>
    </xdr:to>
    <xdr:sp macro="" textlink="">
      <xdr:nvSpPr>
        <xdr:cNvPr id="787" name="フローチャート: 判断 786">
          <a:extLst>
            <a:ext uri="{FF2B5EF4-FFF2-40B4-BE49-F238E27FC236}">
              <a16:creationId xmlns:a16="http://schemas.microsoft.com/office/drawing/2014/main" id="{BE26EFBC-15C9-4AC5-9222-20A50A36F7BD}"/>
            </a:ext>
          </a:extLst>
        </xdr:cNvPr>
        <xdr:cNvSpPr/>
      </xdr:nvSpPr>
      <xdr:spPr>
        <a:xfrm>
          <a:off x="21272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139156</xdr:rowOff>
    </xdr:from>
    <xdr:to>
      <xdr:col>107</xdr:col>
      <xdr:colOff>101600</xdr:colOff>
      <xdr:row>106</xdr:row>
      <xdr:rowOff>69306</xdr:rowOff>
    </xdr:to>
    <xdr:sp macro="" textlink="">
      <xdr:nvSpPr>
        <xdr:cNvPr id="788" name="フローチャート: 判断 787">
          <a:extLst>
            <a:ext uri="{FF2B5EF4-FFF2-40B4-BE49-F238E27FC236}">
              <a16:creationId xmlns:a16="http://schemas.microsoft.com/office/drawing/2014/main" id="{42CC3635-C56B-4D58-8944-9FDF1F57A899}"/>
            </a:ext>
          </a:extLst>
        </xdr:cNvPr>
        <xdr:cNvSpPr/>
      </xdr:nvSpPr>
      <xdr:spPr>
        <a:xfrm>
          <a:off x="20383500" y="1814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51526</xdr:rowOff>
    </xdr:from>
    <xdr:to>
      <xdr:col>102</xdr:col>
      <xdr:colOff>165100</xdr:colOff>
      <xdr:row>106</xdr:row>
      <xdr:rowOff>153126</xdr:rowOff>
    </xdr:to>
    <xdr:sp macro="" textlink="">
      <xdr:nvSpPr>
        <xdr:cNvPr id="789" name="フローチャート: 判断 788">
          <a:extLst>
            <a:ext uri="{FF2B5EF4-FFF2-40B4-BE49-F238E27FC236}">
              <a16:creationId xmlns:a16="http://schemas.microsoft.com/office/drawing/2014/main" id="{5A92ACE3-FFEF-4B0A-9204-5AE9852A2EC7}"/>
            </a:ext>
          </a:extLst>
        </xdr:cNvPr>
        <xdr:cNvSpPr/>
      </xdr:nvSpPr>
      <xdr:spPr>
        <a:xfrm>
          <a:off x="19494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154395</xdr:rowOff>
    </xdr:from>
    <xdr:to>
      <xdr:col>98</xdr:col>
      <xdr:colOff>38100</xdr:colOff>
      <xdr:row>106</xdr:row>
      <xdr:rowOff>84545</xdr:rowOff>
    </xdr:to>
    <xdr:sp macro="" textlink="">
      <xdr:nvSpPr>
        <xdr:cNvPr id="790" name="フローチャート: 判断 789">
          <a:extLst>
            <a:ext uri="{FF2B5EF4-FFF2-40B4-BE49-F238E27FC236}">
              <a16:creationId xmlns:a16="http://schemas.microsoft.com/office/drawing/2014/main" id="{9BCB6D29-3E15-48F1-899A-6F0ADEA3CE12}"/>
            </a:ext>
          </a:extLst>
        </xdr:cNvPr>
        <xdr:cNvSpPr/>
      </xdr:nvSpPr>
      <xdr:spPr>
        <a:xfrm>
          <a:off x="18605500" y="1815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1" name="テキスト ボックス 790">
          <a:extLst>
            <a:ext uri="{FF2B5EF4-FFF2-40B4-BE49-F238E27FC236}">
              <a16:creationId xmlns:a16="http://schemas.microsoft.com/office/drawing/2014/main" id="{B06368DC-03C6-433C-A9DD-6C26E880718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2" name="テキスト ボックス 791">
          <a:extLst>
            <a:ext uri="{FF2B5EF4-FFF2-40B4-BE49-F238E27FC236}">
              <a16:creationId xmlns:a16="http://schemas.microsoft.com/office/drawing/2014/main" id="{E27FF535-3485-4C1B-8EC6-7D7662790C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3" name="テキスト ボックス 792">
          <a:extLst>
            <a:ext uri="{FF2B5EF4-FFF2-40B4-BE49-F238E27FC236}">
              <a16:creationId xmlns:a16="http://schemas.microsoft.com/office/drawing/2014/main" id="{9EF20A87-EF89-4FCC-9459-60A199E95A6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4" name="テキスト ボックス 793">
          <a:extLst>
            <a:ext uri="{FF2B5EF4-FFF2-40B4-BE49-F238E27FC236}">
              <a16:creationId xmlns:a16="http://schemas.microsoft.com/office/drawing/2014/main" id="{FBB32114-3E0B-44A5-A7C4-0298DED183E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5" name="テキスト ボックス 794">
          <a:extLst>
            <a:ext uri="{FF2B5EF4-FFF2-40B4-BE49-F238E27FC236}">
              <a16:creationId xmlns:a16="http://schemas.microsoft.com/office/drawing/2014/main" id="{F87B8F01-1431-45AF-9698-5DF79628E5D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29211</xdr:rowOff>
    </xdr:from>
    <xdr:to>
      <xdr:col>116</xdr:col>
      <xdr:colOff>114300</xdr:colOff>
      <xdr:row>107</xdr:row>
      <xdr:rowOff>130811</xdr:rowOff>
    </xdr:to>
    <xdr:sp macro="" textlink="">
      <xdr:nvSpPr>
        <xdr:cNvPr id="796" name="楕円 795">
          <a:extLst>
            <a:ext uri="{FF2B5EF4-FFF2-40B4-BE49-F238E27FC236}">
              <a16:creationId xmlns:a16="http://schemas.microsoft.com/office/drawing/2014/main" id="{883AA713-85BC-4106-98F2-36BD989C02EE}"/>
            </a:ext>
          </a:extLst>
        </xdr:cNvPr>
        <xdr:cNvSpPr/>
      </xdr:nvSpPr>
      <xdr:spPr>
        <a:xfrm>
          <a:off x="221107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7638</xdr:rowOff>
    </xdr:from>
    <xdr:ext cx="469744" cy="259045"/>
    <xdr:sp macro="" textlink="">
      <xdr:nvSpPr>
        <xdr:cNvPr id="797" name="【庁舎】&#10;一人当たり面積該当値テキスト">
          <a:extLst>
            <a:ext uri="{FF2B5EF4-FFF2-40B4-BE49-F238E27FC236}">
              <a16:creationId xmlns:a16="http://schemas.microsoft.com/office/drawing/2014/main" id="{FF52EB8A-BD4D-4C9B-A7C0-1F216C5A0AD9}"/>
            </a:ext>
          </a:extLst>
        </xdr:cNvPr>
        <xdr:cNvSpPr txBox="1"/>
      </xdr:nvSpPr>
      <xdr:spPr>
        <a:xfrm>
          <a:off x="22199600"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32476</xdr:rowOff>
    </xdr:from>
    <xdr:to>
      <xdr:col>112</xdr:col>
      <xdr:colOff>38100</xdr:colOff>
      <xdr:row>107</xdr:row>
      <xdr:rowOff>134076</xdr:rowOff>
    </xdr:to>
    <xdr:sp macro="" textlink="">
      <xdr:nvSpPr>
        <xdr:cNvPr id="798" name="楕円 797">
          <a:extLst>
            <a:ext uri="{FF2B5EF4-FFF2-40B4-BE49-F238E27FC236}">
              <a16:creationId xmlns:a16="http://schemas.microsoft.com/office/drawing/2014/main" id="{A73B984E-8067-4BED-A796-90778C243461}"/>
            </a:ext>
          </a:extLst>
        </xdr:cNvPr>
        <xdr:cNvSpPr/>
      </xdr:nvSpPr>
      <xdr:spPr>
        <a:xfrm>
          <a:off x="21272500" y="1837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80011</xdr:rowOff>
    </xdr:from>
    <xdr:to>
      <xdr:col>116</xdr:col>
      <xdr:colOff>63500</xdr:colOff>
      <xdr:row>107</xdr:row>
      <xdr:rowOff>83276</xdr:rowOff>
    </xdr:to>
    <xdr:cxnSp macro="">
      <xdr:nvCxnSpPr>
        <xdr:cNvPr id="799" name="直線コネクタ 798">
          <a:extLst>
            <a:ext uri="{FF2B5EF4-FFF2-40B4-BE49-F238E27FC236}">
              <a16:creationId xmlns:a16="http://schemas.microsoft.com/office/drawing/2014/main" id="{B5386C1E-71E8-49B9-8022-C64068727C92}"/>
            </a:ext>
          </a:extLst>
        </xdr:cNvPr>
        <xdr:cNvCxnSpPr/>
      </xdr:nvCxnSpPr>
      <xdr:spPr>
        <a:xfrm flipV="1">
          <a:off x="21323300" y="18425161"/>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36830</xdr:rowOff>
    </xdr:from>
    <xdr:to>
      <xdr:col>107</xdr:col>
      <xdr:colOff>101600</xdr:colOff>
      <xdr:row>107</xdr:row>
      <xdr:rowOff>138430</xdr:rowOff>
    </xdr:to>
    <xdr:sp macro="" textlink="">
      <xdr:nvSpPr>
        <xdr:cNvPr id="800" name="楕円 799">
          <a:extLst>
            <a:ext uri="{FF2B5EF4-FFF2-40B4-BE49-F238E27FC236}">
              <a16:creationId xmlns:a16="http://schemas.microsoft.com/office/drawing/2014/main" id="{399EB4D4-FB80-429B-8039-D57362DFC746}"/>
            </a:ext>
          </a:extLst>
        </xdr:cNvPr>
        <xdr:cNvSpPr/>
      </xdr:nvSpPr>
      <xdr:spPr>
        <a:xfrm>
          <a:off x="20383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83276</xdr:rowOff>
    </xdr:from>
    <xdr:to>
      <xdr:col>111</xdr:col>
      <xdr:colOff>177800</xdr:colOff>
      <xdr:row>107</xdr:row>
      <xdr:rowOff>87630</xdr:rowOff>
    </xdr:to>
    <xdr:cxnSp macro="">
      <xdr:nvCxnSpPr>
        <xdr:cNvPr id="801" name="直線コネクタ 800">
          <a:extLst>
            <a:ext uri="{FF2B5EF4-FFF2-40B4-BE49-F238E27FC236}">
              <a16:creationId xmlns:a16="http://schemas.microsoft.com/office/drawing/2014/main" id="{DADE7380-56BF-43C0-A43C-E5C2BAD80DF0}"/>
            </a:ext>
          </a:extLst>
        </xdr:cNvPr>
        <xdr:cNvCxnSpPr/>
      </xdr:nvCxnSpPr>
      <xdr:spPr>
        <a:xfrm flipV="1">
          <a:off x="20434300" y="18428426"/>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39007</xdr:rowOff>
    </xdr:from>
    <xdr:to>
      <xdr:col>102</xdr:col>
      <xdr:colOff>165100</xdr:colOff>
      <xdr:row>107</xdr:row>
      <xdr:rowOff>140607</xdr:rowOff>
    </xdr:to>
    <xdr:sp macro="" textlink="">
      <xdr:nvSpPr>
        <xdr:cNvPr id="802" name="楕円 801">
          <a:extLst>
            <a:ext uri="{FF2B5EF4-FFF2-40B4-BE49-F238E27FC236}">
              <a16:creationId xmlns:a16="http://schemas.microsoft.com/office/drawing/2014/main" id="{1BCBA4A2-F02A-441F-9AF9-D2ED8E44B6F1}"/>
            </a:ext>
          </a:extLst>
        </xdr:cNvPr>
        <xdr:cNvSpPr/>
      </xdr:nvSpPr>
      <xdr:spPr>
        <a:xfrm>
          <a:off x="19494500" y="1838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87630</xdr:rowOff>
    </xdr:from>
    <xdr:to>
      <xdr:col>107</xdr:col>
      <xdr:colOff>50800</xdr:colOff>
      <xdr:row>107</xdr:row>
      <xdr:rowOff>89807</xdr:rowOff>
    </xdr:to>
    <xdr:cxnSp macro="">
      <xdr:nvCxnSpPr>
        <xdr:cNvPr id="803" name="直線コネクタ 802">
          <a:extLst>
            <a:ext uri="{FF2B5EF4-FFF2-40B4-BE49-F238E27FC236}">
              <a16:creationId xmlns:a16="http://schemas.microsoft.com/office/drawing/2014/main" id="{E4AE6D5A-027E-4DD9-863D-DCBC4B07918B}"/>
            </a:ext>
          </a:extLst>
        </xdr:cNvPr>
        <xdr:cNvCxnSpPr/>
      </xdr:nvCxnSpPr>
      <xdr:spPr>
        <a:xfrm flipV="1">
          <a:off x="19545300" y="18432780"/>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90188</xdr:rowOff>
    </xdr:from>
    <xdr:ext cx="469744" cy="259045"/>
    <xdr:sp macro="" textlink="">
      <xdr:nvSpPr>
        <xdr:cNvPr id="804" name="n_1aveValue【庁舎】&#10;一人当たり面積">
          <a:extLst>
            <a:ext uri="{FF2B5EF4-FFF2-40B4-BE49-F238E27FC236}">
              <a16:creationId xmlns:a16="http://schemas.microsoft.com/office/drawing/2014/main" id="{CF099A74-D98D-4679-81EE-551CAB5ED4DC}"/>
            </a:ext>
          </a:extLst>
        </xdr:cNvPr>
        <xdr:cNvSpPr txBox="1"/>
      </xdr:nvSpPr>
      <xdr:spPr>
        <a:xfrm>
          <a:off x="210757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85833</xdr:rowOff>
    </xdr:from>
    <xdr:ext cx="469744" cy="259045"/>
    <xdr:sp macro="" textlink="">
      <xdr:nvSpPr>
        <xdr:cNvPr id="805" name="n_2aveValue【庁舎】&#10;一人当たり面積">
          <a:extLst>
            <a:ext uri="{FF2B5EF4-FFF2-40B4-BE49-F238E27FC236}">
              <a16:creationId xmlns:a16="http://schemas.microsoft.com/office/drawing/2014/main" id="{008EAA30-614E-415C-8437-FCC706B8943C}"/>
            </a:ext>
          </a:extLst>
        </xdr:cNvPr>
        <xdr:cNvSpPr txBox="1"/>
      </xdr:nvSpPr>
      <xdr:spPr>
        <a:xfrm>
          <a:off x="20199427" y="1791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169653</xdr:rowOff>
    </xdr:from>
    <xdr:ext cx="469744" cy="259045"/>
    <xdr:sp macro="" textlink="">
      <xdr:nvSpPr>
        <xdr:cNvPr id="806" name="n_3aveValue【庁舎】&#10;一人当たり面積">
          <a:extLst>
            <a:ext uri="{FF2B5EF4-FFF2-40B4-BE49-F238E27FC236}">
              <a16:creationId xmlns:a16="http://schemas.microsoft.com/office/drawing/2014/main" id="{308DFEC8-82D3-483E-9D45-783ABF61E78A}"/>
            </a:ext>
          </a:extLst>
        </xdr:cNvPr>
        <xdr:cNvSpPr txBox="1"/>
      </xdr:nvSpPr>
      <xdr:spPr>
        <a:xfrm>
          <a:off x="19310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101072</xdr:rowOff>
    </xdr:from>
    <xdr:ext cx="469744" cy="259045"/>
    <xdr:sp macro="" textlink="">
      <xdr:nvSpPr>
        <xdr:cNvPr id="807" name="n_4aveValue【庁舎】&#10;一人当たり面積">
          <a:extLst>
            <a:ext uri="{FF2B5EF4-FFF2-40B4-BE49-F238E27FC236}">
              <a16:creationId xmlns:a16="http://schemas.microsoft.com/office/drawing/2014/main" id="{9EBCF318-F246-49E4-B4CF-004B82E61E5F}"/>
            </a:ext>
          </a:extLst>
        </xdr:cNvPr>
        <xdr:cNvSpPr txBox="1"/>
      </xdr:nvSpPr>
      <xdr:spPr>
        <a:xfrm>
          <a:off x="18421427" y="1793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125203</xdr:rowOff>
    </xdr:from>
    <xdr:ext cx="469744" cy="259045"/>
    <xdr:sp macro="" textlink="">
      <xdr:nvSpPr>
        <xdr:cNvPr id="808" name="n_1mainValue【庁舎】&#10;一人当たり面積">
          <a:extLst>
            <a:ext uri="{FF2B5EF4-FFF2-40B4-BE49-F238E27FC236}">
              <a16:creationId xmlns:a16="http://schemas.microsoft.com/office/drawing/2014/main" id="{25621CE4-C43A-4A13-9D8F-44A023EAF086}"/>
            </a:ext>
          </a:extLst>
        </xdr:cNvPr>
        <xdr:cNvSpPr txBox="1"/>
      </xdr:nvSpPr>
      <xdr:spPr>
        <a:xfrm>
          <a:off x="21075727" y="1847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129557</xdr:rowOff>
    </xdr:from>
    <xdr:ext cx="469744" cy="259045"/>
    <xdr:sp macro="" textlink="">
      <xdr:nvSpPr>
        <xdr:cNvPr id="809" name="n_2mainValue【庁舎】&#10;一人当たり面積">
          <a:extLst>
            <a:ext uri="{FF2B5EF4-FFF2-40B4-BE49-F238E27FC236}">
              <a16:creationId xmlns:a16="http://schemas.microsoft.com/office/drawing/2014/main" id="{72B0A20D-ED10-4DD8-88C1-692DF769D5D6}"/>
            </a:ext>
          </a:extLst>
        </xdr:cNvPr>
        <xdr:cNvSpPr txBox="1"/>
      </xdr:nvSpPr>
      <xdr:spPr>
        <a:xfrm>
          <a:off x="20199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131734</xdr:rowOff>
    </xdr:from>
    <xdr:ext cx="469744" cy="259045"/>
    <xdr:sp macro="" textlink="">
      <xdr:nvSpPr>
        <xdr:cNvPr id="810" name="n_3mainValue【庁舎】&#10;一人当たり面積">
          <a:extLst>
            <a:ext uri="{FF2B5EF4-FFF2-40B4-BE49-F238E27FC236}">
              <a16:creationId xmlns:a16="http://schemas.microsoft.com/office/drawing/2014/main" id="{F9E9E782-B3F8-4F9F-A443-57EF0FB18F9B}"/>
            </a:ext>
          </a:extLst>
        </xdr:cNvPr>
        <xdr:cNvSpPr txBox="1"/>
      </xdr:nvSpPr>
      <xdr:spPr>
        <a:xfrm>
          <a:off x="19310427" y="1847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1" name="正方形/長方形 810">
          <a:extLst>
            <a:ext uri="{FF2B5EF4-FFF2-40B4-BE49-F238E27FC236}">
              <a16:creationId xmlns:a16="http://schemas.microsoft.com/office/drawing/2014/main" id="{627B8613-CD0B-407A-8FEB-F51A72D0405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2" name="正方形/長方形 811">
          <a:extLst>
            <a:ext uri="{FF2B5EF4-FFF2-40B4-BE49-F238E27FC236}">
              <a16:creationId xmlns:a16="http://schemas.microsoft.com/office/drawing/2014/main" id="{FAF55D87-3B36-4345-8E84-52AB62ED3CB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3" name="テキスト ボックス 812">
          <a:extLst>
            <a:ext uri="{FF2B5EF4-FFF2-40B4-BE49-F238E27FC236}">
              <a16:creationId xmlns:a16="http://schemas.microsoft.com/office/drawing/2014/main" id="{6E0D0FB8-E357-4F3D-B239-7A62816923F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類似団体と比較し、減価償却率が特に高くなっている施設は、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であり、特に低い施設は、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図書館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に関しては、昭和５６年度建設であり、４０年近く経っていることから、老朽化が進んでおり、令和元年度には償却率が約８０％となっている。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そのため、個別施設計画に基づいたうえで、長寿命化対策に取り組んでいく必要がある。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図書館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については、図書館２７年度改修、体育館３０年度建設と比較的新しいものであるため、類似団体と比較し、減価償却率が低くなっている。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千葉県多古町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14,544
14,075
72.80
7,097,063
6,331,553
468,983
4,237,152
4,037,770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財政力指数は、数年にわたり横ばい</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であったが</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近年は</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設備投資も先行していることから、償却資産が大きく伸び</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たため微増傾向となっている。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しかし、宅地造成の完了によって課税対象家屋数が増加していることを加味した結果が</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現状</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であることから、企業業績の悪化や資産価値の減少により、今後の財政力指数は逓減していく可能性</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もあるため、</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企業誘致をはじめ、定住化促進、徴収率の向上を図り、収入額の確保に努める。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88743"/>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35</xdr:row>
      <xdr:rowOff>87993</xdr:rowOff>
    </xdr:from>
    <xdr:to>
      <xdr:col>23</xdr:col>
      <xdr:colOff>133350</xdr:colOff>
      <xdr:row>35</xdr:row>
      <xdr:rowOff>122464</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608874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49184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35</xdr:row>
      <xdr:rowOff>122464</xdr:rowOff>
    </xdr:from>
    <xdr:to>
      <xdr:col>19</xdr:col>
      <xdr:colOff>133350</xdr:colOff>
      <xdr:row>36</xdr:row>
      <xdr:rowOff>88900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6123214"/>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26505</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88900</xdr:rowOff>
    </xdr:from>
    <xdr:to>
      <xdr:col>15</xdr:col>
      <xdr:colOff>82550</xdr:colOff>
      <xdr:row>36</xdr:row>
      <xdr:rowOff>123372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62611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123372</xdr:rowOff>
    </xdr:from>
    <xdr:to>
      <xdr:col>11</xdr:col>
      <xdr:colOff>31750</xdr:colOff>
      <xdr:row>36</xdr:row>
      <xdr:rowOff>157843</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62955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35</xdr:row>
      <xdr:rowOff>37193</xdr:rowOff>
    </xdr:from>
    <xdr:to>
      <xdr:col>23</xdr:col>
      <xdr:colOff>184150</xdr:colOff>
      <xdr:row>35</xdr:row>
      <xdr:rowOff>138793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03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34</xdr:row>
      <xdr:rowOff>129920</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595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71664</xdr:rowOff>
    </xdr:from>
    <xdr:to>
      <xdr:col>19</xdr:col>
      <xdr:colOff>184150</xdr:colOff>
      <xdr:row>36</xdr:row>
      <xdr:rowOff>1814</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07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11991</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584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38100</xdr:rowOff>
    </xdr:from>
    <xdr:to>
      <xdr:col>15</xdr:col>
      <xdr:colOff>133350</xdr:colOff>
      <xdr:row>36</xdr:row>
      <xdr:rowOff>139700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149877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72572</xdr:rowOff>
    </xdr:from>
    <xdr:to>
      <xdr:col>11</xdr:col>
      <xdr:colOff>82550</xdr:colOff>
      <xdr:row>37</xdr:row>
      <xdr:rowOff>2722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2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12899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01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107043</xdr:rowOff>
    </xdr:from>
    <xdr:to>
      <xdr:col>7</xdr:col>
      <xdr:colOff>31750</xdr:colOff>
      <xdr:row>37</xdr:row>
      <xdr:rowOff>37193</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47370</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04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悪化傾向となったが、これは物件費及び繰出金が増え、併せて当年度の臨時財政対策債を借りなかったことによる経常一般財源の減も影響したと考えられる。そのため、臨時財政対策債を借り入れた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年度では</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7.1</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ポイントの改善となった。平成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年度においては、地方交付税の減少の影響が大きく、</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6.3</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ポイント悪化した。令和元年度にかけて</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0.5</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ポイント増加したのは、公債費が逓増傾向であることや公営企業への繰出金の増加などが影響している。</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経常収支比率を回復するには、経常的経費の削減だけでなく、歳入面の改善が必要不可欠である。</a:t>
          </a:r>
          <a:endParaRPr kumimoji="1" lang="ja-JP" altLang="en-US"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169228</xdr:rowOff>
    </xdr:from>
    <xdr:to>
      <xdr:col>23</xdr:col>
      <xdr:colOff>133350</xdr:colOff>
      <xdr:row>66</xdr:row>
      <xdr:rowOff>112713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13328"/>
          <a:ext cx="0" cy="13150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84790</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0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112713</xdr:rowOff>
    </xdr:from>
    <xdr:to>
      <xdr:col>24</xdr:col>
      <xdr:colOff>12700</xdr:colOff>
      <xdr:row>66</xdr:row>
      <xdr:rowOff>112713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2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84155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5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169228</xdr:rowOff>
    </xdr:from>
    <xdr:to>
      <xdr:col>24</xdr:col>
      <xdr:colOff>12700</xdr:colOff>
      <xdr:row>58</xdr:row>
      <xdr:rowOff>169228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1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29845</xdr:rowOff>
    </xdr:from>
    <xdr:to>
      <xdr:col>23</xdr:col>
      <xdr:colOff>133350</xdr:colOff>
      <xdr:row>63</xdr:row>
      <xdr:rowOff>60007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831195"/>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7637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164147</xdr:rowOff>
    </xdr:from>
    <xdr:to>
      <xdr:col>19</xdr:col>
      <xdr:colOff>133350</xdr:colOff>
      <xdr:row>63</xdr:row>
      <xdr:rowOff>29845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451147"/>
          <a:ext cx="889000" cy="38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120332</xdr:rowOff>
    </xdr:from>
    <xdr:to>
      <xdr:col>19</xdr:col>
      <xdr:colOff>184150</xdr:colOff>
      <xdr:row>63</xdr:row>
      <xdr:rowOff>50482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60659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519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164147</xdr:rowOff>
    </xdr:from>
    <xdr:to>
      <xdr:col>15</xdr:col>
      <xdr:colOff>82550</xdr:colOff>
      <xdr:row>63</xdr:row>
      <xdr:rowOff>78105</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451147"/>
          <a:ext cx="889000" cy="42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47943</xdr:rowOff>
    </xdr:from>
    <xdr:to>
      <xdr:col>15</xdr:col>
      <xdr:colOff>133350</xdr:colOff>
      <xdr:row>62</xdr:row>
      <xdr:rowOff>149543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134320</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76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149543</xdr:rowOff>
    </xdr:from>
    <xdr:to>
      <xdr:col>11</xdr:col>
      <xdr:colOff>31750</xdr:colOff>
      <xdr:row>63</xdr:row>
      <xdr:rowOff>78105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607993"/>
          <a:ext cx="889000" cy="27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11747</xdr:rowOff>
    </xdr:from>
    <xdr:to>
      <xdr:col>11</xdr:col>
      <xdr:colOff>82550</xdr:colOff>
      <xdr:row>62</xdr:row>
      <xdr:rowOff>113347</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123524</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410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50482</xdr:rowOff>
    </xdr:from>
    <xdr:to>
      <xdr:col>7</xdr:col>
      <xdr:colOff>31750</xdr:colOff>
      <xdr:row>61</xdr:row>
      <xdr:rowOff>152082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50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162259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27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8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152734</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78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150495</xdr:rowOff>
    </xdr:from>
    <xdr:to>
      <xdr:col>19</xdr:col>
      <xdr:colOff>184150</xdr:colOff>
      <xdr:row>63</xdr:row>
      <xdr:rowOff>80645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65422</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866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113347</xdr:rowOff>
    </xdr:from>
    <xdr:to>
      <xdr:col>15</xdr:col>
      <xdr:colOff>133350</xdr:colOff>
      <xdr:row>61</xdr:row>
      <xdr:rowOff>43497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40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53674</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16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27305</xdr:rowOff>
    </xdr:from>
    <xdr:to>
      <xdr:col>11</xdr:col>
      <xdr:colOff>82550</xdr:colOff>
      <xdr:row>63</xdr:row>
      <xdr:rowOff>128905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113682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98743</xdr:rowOff>
    </xdr:from>
    <xdr:to>
      <xdr:col>7</xdr:col>
      <xdr:colOff>31750</xdr:colOff>
      <xdr:row>62</xdr:row>
      <xdr:rowOff>28893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55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13670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64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[163,230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類似団体と比較すると概ね良好な状況ではあるが、平成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26</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年度から決算額は増加傾向となっている。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ふるさと納税に関する物件費の影響により、寄附金額が減少した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年度では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物件費は減少、寄附金額が増加した令和元年度には反対に増加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しかしながら、人口</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人当たりの数値であるため、人口が減少傾向にある本町においては、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人あたりの経費は引き続き悪化傾向であり、歳出の適正化、抑制とともに、人口減少対策についても考えていく必要がある。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89895</xdr:rowOff>
    </xdr:from>
    <xdr:to>
      <xdr:col>23</xdr:col>
      <xdr:colOff>133350</xdr:colOff>
      <xdr:row>89</xdr:row>
      <xdr:rowOff>54956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977345"/>
          <a:ext cx="0" cy="1336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27033</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8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54956</xdr:rowOff>
    </xdr:from>
    <xdr:to>
      <xdr:col>24</xdr:col>
      <xdr:colOff>12700</xdr:colOff>
      <xdr:row>89</xdr:row>
      <xdr:rowOff>54956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14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4822</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20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89895</xdr:rowOff>
    </xdr:from>
    <xdr:to>
      <xdr:col>24</xdr:col>
      <xdr:colOff>12700</xdr:colOff>
      <xdr:row>81</xdr:row>
      <xdr:rowOff>89895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977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96369</xdr:rowOff>
    </xdr:from>
    <xdr:to>
      <xdr:col>23</xdr:col>
      <xdr:colOff>133350</xdr:colOff>
      <xdr:row>82</xdr:row>
      <xdr:rowOff>127347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155269"/>
          <a:ext cx="838200" cy="3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131374</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361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159297</xdr:rowOff>
    </xdr:from>
    <xdr:to>
      <xdr:col>23</xdr:col>
      <xdr:colOff>184150</xdr:colOff>
      <xdr:row>84</xdr:row>
      <xdr:rowOff>89447</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38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95782</xdr:rowOff>
    </xdr:from>
    <xdr:to>
      <xdr:col>19</xdr:col>
      <xdr:colOff>133350</xdr:colOff>
      <xdr:row>82</xdr:row>
      <xdr:rowOff>96369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154682"/>
          <a:ext cx="889000" cy="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104287</xdr:rowOff>
    </xdr:from>
    <xdr:to>
      <xdr:col>19</xdr:col>
      <xdr:colOff>184150</xdr:colOff>
      <xdr:row>84</xdr:row>
      <xdr:rowOff>34437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334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19214</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421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44148</xdr:rowOff>
    </xdr:from>
    <xdr:to>
      <xdr:col>15</xdr:col>
      <xdr:colOff>82550</xdr:colOff>
      <xdr:row>82</xdr:row>
      <xdr:rowOff>95782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103048"/>
          <a:ext cx="889000" cy="5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93004</xdr:rowOff>
    </xdr:from>
    <xdr:to>
      <xdr:col>15</xdr:col>
      <xdr:colOff>133350</xdr:colOff>
      <xdr:row>84</xdr:row>
      <xdr:rowOff>23154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323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7931</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40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29192</xdr:rowOff>
    </xdr:from>
    <xdr:to>
      <xdr:col>11</xdr:col>
      <xdr:colOff>31750</xdr:colOff>
      <xdr:row>82</xdr:row>
      <xdr:rowOff>44148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088092"/>
          <a:ext cx="889000" cy="1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77043</xdr:rowOff>
    </xdr:from>
    <xdr:to>
      <xdr:col>11</xdr:col>
      <xdr:colOff>82550</xdr:colOff>
      <xdr:row>84</xdr:row>
      <xdr:rowOff>7193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30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163420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3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4152</xdr:rowOff>
    </xdr:from>
    <xdr:to>
      <xdr:col>7</xdr:col>
      <xdr:colOff>31750</xdr:colOff>
      <xdr:row>83</xdr:row>
      <xdr:rowOff>105752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23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90529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32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76547</xdr:rowOff>
    </xdr:from>
    <xdr:to>
      <xdr:col>23</xdr:col>
      <xdr:colOff>184150</xdr:colOff>
      <xdr:row>83</xdr:row>
      <xdr:rowOff>6697</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13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93074</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980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45569</xdr:rowOff>
    </xdr:from>
    <xdr:to>
      <xdr:col>19</xdr:col>
      <xdr:colOff>184150</xdr:colOff>
      <xdr:row>82</xdr:row>
      <xdr:rowOff>147169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10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157346</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873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44982</xdr:rowOff>
    </xdr:from>
    <xdr:to>
      <xdr:col>15</xdr:col>
      <xdr:colOff>133350</xdr:colOff>
      <xdr:row>82</xdr:row>
      <xdr:rowOff>146582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10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156759</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872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164798</xdr:rowOff>
    </xdr:from>
    <xdr:to>
      <xdr:col>11</xdr:col>
      <xdr:colOff>82550</xdr:colOff>
      <xdr:row>82</xdr:row>
      <xdr:rowOff>94948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05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105125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82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149842</xdr:rowOff>
    </xdr:from>
    <xdr:to>
      <xdr:col>7</xdr:col>
      <xdr:colOff>31750</xdr:colOff>
      <xdr:row>82</xdr:row>
      <xdr:rowOff>79992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03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90169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80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年度以降、指数は改善傾向にあるが、平成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年度における類似団体内の順位は未だ下位となっている。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年度は前年比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ポイント悪化し、採用・退職による変動が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、経験年数階層による変動が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、職種区分間人事異動による変動が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本町は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職員数が少ないため、職員採用を増やしたことによる変動や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経験年数階層</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人事異動による変動が顕著に現れるため、恒常的に職員給与及び定員管理の適正化に努め、改善を図っていく必要がある。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138289</xdr:rowOff>
    </xdr:from>
    <xdr:to>
      <xdr:col>81</xdr:col>
      <xdr:colOff>44450</xdr:colOff>
      <xdr:row>87</xdr:row>
      <xdr:rowOff>158045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54289"/>
          <a:ext cx="0" cy="12199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130122</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046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87</xdr:row>
      <xdr:rowOff>158045</xdr:rowOff>
    </xdr:from>
    <xdr:to>
      <xdr:col>81</xdr:col>
      <xdr:colOff>133350</xdr:colOff>
      <xdr:row>87</xdr:row>
      <xdr:rowOff>158045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07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53216</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9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138289</xdr:rowOff>
    </xdr:from>
    <xdr:to>
      <xdr:col>81</xdr:col>
      <xdr:colOff>133350</xdr:colOff>
      <xdr:row>80</xdr:row>
      <xdr:rowOff>138289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5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77611</xdr:rowOff>
    </xdr:from>
    <xdr:to>
      <xdr:col>81</xdr:col>
      <xdr:colOff>44450</xdr:colOff>
      <xdr:row>87</xdr:row>
      <xdr:rowOff>158045</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993761"/>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88493</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318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77611</xdr:rowOff>
    </xdr:from>
    <xdr:to>
      <xdr:col>77</xdr:col>
      <xdr:colOff>44450</xdr:colOff>
      <xdr:row>88</xdr:row>
      <xdr:rowOff>67028</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993761"/>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85372</xdr:rowOff>
    </xdr:from>
    <xdr:to>
      <xdr:col>77</xdr:col>
      <xdr:colOff>95250</xdr:colOff>
      <xdr:row>85</xdr:row>
      <xdr:rowOff>15522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25699</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25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67028</xdr:rowOff>
    </xdr:from>
    <xdr:to>
      <xdr:col>72</xdr:col>
      <xdr:colOff>203200</xdr:colOff>
      <xdr:row>89</xdr:row>
      <xdr:rowOff>2822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5154628"/>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112184</xdr:rowOff>
    </xdr:from>
    <xdr:to>
      <xdr:col>73</xdr:col>
      <xdr:colOff>44450</xdr:colOff>
      <xdr:row>85</xdr:row>
      <xdr:rowOff>42334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52511</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40216</xdr:rowOff>
    </xdr:from>
    <xdr:to>
      <xdr:col>68</xdr:col>
      <xdr:colOff>152400</xdr:colOff>
      <xdr:row>89</xdr:row>
      <xdr:rowOff>2822</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5127816"/>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125589</xdr:rowOff>
    </xdr:from>
    <xdr:to>
      <xdr:col>68</xdr:col>
      <xdr:colOff>203200</xdr:colOff>
      <xdr:row>85</xdr:row>
      <xdr:rowOff>55739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65916</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29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98778</xdr:rowOff>
    </xdr:from>
    <xdr:to>
      <xdr:col>64</xdr:col>
      <xdr:colOff>152400</xdr:colOff>
      <xdr:row>85</xdr:row>
      <xdr:rowOff>28928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39105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107245</xdr:rowOff>
    </xdr:from>
    <xdr:to>
      <xdr:col>81</xdr:col>
      <xdr:colOff>95250</xdr:colOff>
      <xdr:row>88</xdr:row>
      <xdr:rowOff>37395</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3122</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91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26811</xdr:rowOff>
    </xdr:from>
    <xdr:to>
      <xdr:col>77</xdr:col>
      <xdr:colOff>95250</xdr:colOff>
      <xdr:row>87</xdr:row>
      <xdr:rowOff>128411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113188</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5029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16228</xdr:rowOff>
    </xdr:from>
    <xdr:to>
      <xdr:col>73</xdr:col>
      <xdr:colOff>44450</xdr:colOff>
      <xdr:row>88</xdr:row>
      <xdr:rowOff>117828</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51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102605</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519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123472</xdr:rowOff>
    </xdr:from>
    <xdr:to>
      <xdr:col>68</xdr:col>
      <xdr:colOff>203200</xdr:colOff>
      <xdr:row>89</xdr:row>
      <xdr:rowOff>53622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52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38399</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52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160866</xdr:rowOff>
    </xdr:from>
    <xdr:to>
      <xdr:col>64</xdr:col>
      <xdr:colOff>152400</xdr:colOff>
      <xdr:row>88</xdr:row>
      <xdr:rowOff>91016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75793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類似団体に比べ比較的低い水準を維持してはいるが、人口は減少傾向であるため、数値は自然増に向かうと予想される。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数値の改善策については、適正な定員管理を行うだけでなく、人口減少対策を併せて行っていく必要がある。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42686</xdr:rowOff>
    </xdr:from>
    <xdr:to>
      <xdr:col>81</xdr:col>
      <xdr:colOff>44450</xdr:colOff>
      <xdr:row>67</xdr:row>
      <xdr:rowOff>94756</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158236"/>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66833</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55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94756</xdr:rowOff>
    </xdr:from>
    <xdr:to>
      <xdr:col>81</xdr:col>
      <xdr:colOff>133350</xdr:colOff>
      <xdr:row>67</xdr:row>
      <xdr:rowOff>94756</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581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129063</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90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42686</xdr:rowOff>
    </xdr:from>
    <xdr:to>
      <xdr:col>81</xdr:col>
      <xdr:colOff>133350</xdr:colOff>
      <xdr:row>59</xdr:row>
      <xdr:rowOff>42686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15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150213</xdr:rowOff>
    </xdr:from>
    <xdr:to>
      <xdr:col>81</xdr:col>
      <xdr:colOff>44450</xdr:colOff>
      <xdr:row>62</xdr:row>
      <xdr:rowOff>59196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608663"/>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52863</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6827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80786</xdr:rowOff>
    </xdr:from>
    <xdr:to>
      <xdr:col>81</xdr:col>
      <xdr:colOff>95250</xdr:colOff>
      <xdr:row>63</xdr:row>
      <xdr:rowOff>10936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71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144851</xdr:rowOff>
    </xdr:from>
    <xdr:to>
      <xdr:col>77</xdr:col>
      <xdr:colOff>44450</xdr:colOff>
      <xdr:row>61</xdr:row>
      <xdr:rowOff>150213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603301"/>
          <a:ext cx="889000" cy="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19121</xdr:rowOff>
    </xdr:from>
    <xdr:to>
      <xdr:col>77</xdr:col>
      <xdr:colOff>95250</xdr:colOff>
      <xdr:row>62</xdr:row>
      <xdr:rowOff>120721</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649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105498</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735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108655</xdr:rowOff>
    </xdr:from>
    <xdr:to>
      <xdr:col>72</xdr:col>
      <xdr:colOff>203200</xdr:colOff>
      <xdr:row>61</xdr:row>
      <xdr:rowOff>144851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567105"/>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1694</xdr:rowOff>
    </xdr:from>
    <xdr:to>
      <xdr:col>73</xdr:col>
      <xdr:colOff>44450</xdr:colOff>
      <xdr:row>62</xdr:row>
      <xdr:rowOff>103294</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88071</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56374</xdr:rowOff>
    </xdr:from>
    <xdr:to>
      <xdr:col>68</xdr:col>
      <xdr:colOff>152400</xdr:colOff>
      <xdr:row>61</xdr:row>
      <xdr:rowOff>108655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514824"/>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140970</xdr:rowOff>
    </xdr:from>
    <xdr:to>
      <xdr:col>68</xdr:col>
      <xdr:colOff>203200</xdr:colOff>
      <xdr:row>62</xdr:row>
      <xdr:rowOff>71120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55897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106115</xdr:rowOff>
    </xdr:from>
    <xdr:to>
      <xdr:col>64</xdr:col>
      <xdr:colOff>152400</xdr:colOff>
      <xdr:row>62</xdr:row>
      <xdr:rowOff>36265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21042</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65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8396</xdr:rowOff>
    </xdr:from>
    <xdr:to>
      <xdr:col>81</xdr:col>
      <xdr:colOff>95250</xdr:colOff>
      <xdr:row>62</xdr:row>
      <xdr:rowOff>109996</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63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24923</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48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99413</xdr:rowOff>
    </xdr:from>
    <xdr:to>
      <xdr:col>77</xdr:col>
      <xdr:colOff>95250</xdr:colOff>
      <xdr:row>62</xdr:row>
      <xdr:rowOff>29563</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55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39740</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326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94051</xdr:rowOff>
    </xdr:from>
    <xdr:to>
      <xdr:col>73</xdr:col>
      <xdr:colOff>44450</xdr:colOff>
      <xdr:row>62</xdr:row>
      <xdr:rowOff>24201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55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34378</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321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57855</xdr:rowOff>
    </xdr:from>
    <xdr:to>
      <xdr:col>68</xdr:col>
      <xdr:colOff>203200</xdr:colOff>
      <xdr:row>61</xdr:row>
      <xdr:rowOff>159455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51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169632</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28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5574</xdr:rowOff>
    </xdr:from>
    <xdr:to>
      <xdr:col>64</xdr:col>
      <xdr:colOff>152400</xdr:colOff>
      <xdr:row>61</xdr:row>
      <xdr:rowOff>107174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46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117351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23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新規借入の抑制と償還が進んできたことにより、実質公債費比率は年々改善しているが、平成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年度以降、地方債の借入額は増加傾向にあり、特に平成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年度及び平成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年度以降の事業債の元金償還の開始に伴い、令和元年度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からは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実質公債費比率は悪化していくことが予想される。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分母となる標準財政規模が急変することは考えにくく、分子となる公債費について、金利、据置期間等も考慮したうえで適正な地方債発行に努める。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60678</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381750"/>
          <a:ext cx="0" cy="13941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32755</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4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60678</xdr:rowOff>
    </xdr:from>
    <xdr:to>
      <xdr:col>81</xdr:col>
      <xdr:colOff>133350</xdr:colOff>
      <xdr:row>45</xdr:row>
      <xdr:rowOff>60678</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7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75495</xdr:rowOff>
    </xdr:from>
    <xdr:to>
      <xdr:col>81</xdr:col>
      <xdr:colOff>44450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6247695"/>
          <a:ext cx="8382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168927</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75495</xdr:rowOff>
    </xdr:from>
    <xdr:to>
      <xdr:col>77</xdr:col>
      <xdr:colOff>44450</xdr:colOff>
      <xdr:row>36</xdr:row>
      <xdr:rowOff>102305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62476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111777</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102305</xdr:rowOff>
    </xdr:from>
    <xdr:to>
      <xdr:col>72</xdr:col>
      <xdr:colOff>203200</xdr:colOff>
      <xdr:row>36</xdr:row>
      <xdr:rowOff>155928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6274505"/>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111777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155928</xdr:rowOff>
    </xdr:from>
    <xdr:to>
      <xdr:col>68</xdr:col>
      <xdr:colOff>152400</xdr:colOff>
      <xdr:row>37</xdr:row>
      <xdr:rowOff>105128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632812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65617</xdr:rowOff>
    </xdr:from>
    <xdr:to>
      <xdr:col>68</xdr:col>
      <xdr:colOff>203200</xdr:colOff>
      <xdr:row>41</xdr:row>
      <xdr:rowOff>167217</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151994</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158750</xdr:rowOff>
    </xdr:from>
    <xdr:to>
      <xdr:col>81</xdr:col>
      <xdr:colOff>95250</xdr:colOff>
      <xdr:row>37</xdr:row>
      <xdr:rowOff>88900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80027</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25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24695</xdr:rowOff>
    </xdr:from>
    <xdr:to>
      <xdr:col>77</xdr:col>
      <xdr:colOff>95250</xdr:colOff>
      <xdr:row>36</xdr:row>
      <xdr:rowOff>126295</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19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136472</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5965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51505</xdr:rowOff>
    </xdr:from>
    <xdr:to>
      <xdr:col>73</xdr:col>
      <xdr:colOff>44450</xdr:colOff>
      <xdr:row>36</xdr:row>
      <xdr:rowOff>153105</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22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163282</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5992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105128</xdr:rowOff>
    </xdr:from>
    <xdr:to>
      <xdr:col>68</xdr:col>
      <xdr:colOff>203200</xdr:colOff>
      <xdr:row>37</xdr:row>
      <xdr:rowOff>35278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27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45455</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04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54328</xdr:rowOff>
    </xdr:from>
    <xdr:to>
      <xdr:col>64</xdr:col>
      <xdr:colOff>152400</xdr:colOff>
      <xdr:row>37</xdr:row>
      <xdr:rowOff>155928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39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166105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16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年度以降比率なしとなっている。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将来負担を小さくするだけでなく、世代間の公平性を考慮したうえで、計画的な地方債発行に努める。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84370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4856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56447</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28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84370</xdr:rowOff>
    </xdr:from>
    <xdr:to>
      <xdr:col>81</xdr:col>
      <xdr:colOff>133350</xdr:colOff>
      <xdr:row>22</xdr:row>
      <xdr:rowOff>84370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85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66057</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637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93980</xdr:rowOff>
    </xdr:from>
    <xdr:to>
      <xdr:col>81</xdr:col>
      <xdr:colOff>95250</xdr:colOff>
      <xdr:row>16</xdr:row>
      <xdr:rowOff>24130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66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137414</xdr:rowOff>
    </xdr:from>
    <xdr:to>
      <xdr:col>77</xdr:col>
      <xdr:colOff>95250</xdr:colOff>
      <xdr:row>16</xdr:row>
      <xdr:rowOff>67564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70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77741</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478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124545</xdr:rowOff>
    </xdr:from>
    <xdr:to>
      <xdr:col>73</xdr:col>
      <xdr:colOff>44450</xdr:colOff>
      <xdr:row>16</xdr:row>
      <xdr:rowOff>54695</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69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64872</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465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161544</xdr:rowOff>
    </xdr:from>
    <xdr:to>
      <xdr:col>68</xdr:col>
      <xdr:colOff>203200</xdr:colOff>
      <xdr:row>16</xdr:row>
      <xdr:rowOff>91694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73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101871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50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50419</xdr:rowOff>
    </xdr:from>
    <xdr:to>
      <xdr:col>64</xdr:col>
      <xdr:colOff>152400</xdr:colOff>
      <xdr:row>16</xdr:row>
      <xdr:rowOff>152019</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162196</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5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千葉県多古町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14,544
14,075
72.80
7,097,063
6,331,553
468,983
4,237,152
4,037,770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ラスパイレス指数にも反映されているが、本町の職員構造上、採用・退職、年数階層、職種区分による変動が大きく現れるため、ばらつきが大きくなっている。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適正な定員管理により、ばらつきを抑えるとともに、業務効率の向上を図ることで、人件費の抑制に努める。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167822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277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139899</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6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167822</xdr:rowOff>
    </xdr:from>
    <xdr:to>
      <xdr:col>24</xdr:col>
      <xdr:colOff>114300</xdr:colOff>
      <xdr:row>41</xdr:row>
      <xdr:rowOff>167822</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19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41</xdr:row>
      <xdr:rowOff>167822</xdr:rowOff>
    </xdr:from>
    <xdr:to>
      <xdr:col>24</xdr:col>
      <xdr:colOff>25400</xdr:colOff>
      <xdr:row>42</xdr:row>
      <xdr:rowOff>18143</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7197272"/>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60070</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403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43543</xdr:rowOff>
    </xdr:from>
    <xdr:to>
      <xdr:col>24</xdr:col>
      <xdr:colOff>76200</xdr:colOff>
      <xdr:row>38</xdr:row>
      <xdr:rowOff>145143</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55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41</xdr:row>
      <xdr:rowOff>91622</xdr:rowOff>
    </xdr:from>
    <xdr:to>
      <xdr:col>19</xdr:col>
      <xdr:colOff>187325</xdr:colOff>
      <xdr:row>42</xdr:row>
      <xdr:rowOff>18143</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71210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21772</xdr:rowOff>
    </xdr:from>
    <xdr:to>
      <xdr:col>20</xdr:col>
      <xdr:colOff>38100</xdr:colOff>
      <xdr:row>38</xdr:row>
      <xdr:rowOff>123372</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133549</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305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41</xdr:row>
      <xdr:rowOff>91622</xdr:rowOff>
    </xdr:from>
    <xdr:to>
      <xdr:col>15</xdr:col>
      <xdr:colOff>98425</xdr:colOff>
      <xdr:row>42</xdr:row>
      <xdr:rowOff>83457</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71210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0</xdr:rowOff>
    </xdr:from>
    <xdr:to>
      <xdr:col>15</xdr:col>
      <xdr:colOff>149225</xdr:colOff>
      <xdr:row>38</xdr:row>
      <xdr:rowOff>101600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111777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146050</xdr:rowOff>
    </xdr:from>
    <xdr:to>
      <xdr:col>11</xdr:col>
      <xdr:colOff>9525</xdr:colOff>
      <xdr:row>42</xdr:row>
      <xdr:rowOff>83457</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71755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127907</xdr:rowOff>
    </xdr:from>
    <xdr:to>
      <xdr:col>11</xdr:col>
      <xdr:colOff>60325</xdr:colOff>
      <xdr:row>38</xdr:row>
      <xdr:rowOff>58057</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68234</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24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117022</xdr:rowOff>
    </xdr:from>
    <xdr:to>
      <xdr:col>6</xdr:col>
      <xdr:colOff>171450</xdr:colOff>
      <xdr:row>38</xdr:row>
      <xdr:rowOff>47172</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57349</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41</xdr:row>
      <xdr:rowOff>117022</xdr:rowOff>
    </xdr:from>
    <xdr:to>
      <xdr:col>24</xdr:col>
      <xdr:colOff>76200</xdr:colOff>
      <xdr:row>42</xdr:row>
      <xdr:rowOff>47172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714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41</xdr:row>
      <xdr:rowOff>25599</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138793</xdr:rowOff>
    </xdr:from>
    <xdr:to>
      <xdr:col>20</xdr:col>
      <xdr:colOff>38100</xdr:colOff>
      <xdr:row>42</xdr:row>
      <xdr:rowOff>68943</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716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42</xdr:row>
      <xdr:rowOff>53720</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7254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40822</xdr:rowOff>
    </xdr:from>
    <xdr:to>
      <xdr:col>15</xdr:col>
      <xdr:colOff>149225</xdr:colOff>
      <xdr:row>41</xdr:row>
      <xdr:rowOff>142422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707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127199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715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42</xdr:row>
      <xdr:rowOff>32657</xdr:rowOff>
    </xdr:from>
    <xdr:to>
      <xdr:col>11</xdr:col>
      <xdr:colOff>60325</xdr:colOff>
      <xdr:row>42</xdr:row>
      <xdr:rowOff>134257</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723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42</xdr:row>
      <xdr:rowOff>119034</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73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95250</xdr:rowOff>
    </xdr:from>
    <xdr:to>
      <xdr:col>6</xdr:col>
      <xdr:colOff>171450</xdr:colOff>
      <xdr:row>42</xdr:row>
      <xdr:rowOff>25400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71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42</xdr:row>
      <xdr:rowOff>10177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年度以降ふるさと寄附金の増加に伴う返礼品等の経費が増えてきたが、収入面においても共に増加傾向となったため横ばいの結果となっていた。平成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年度においては学童保育の委託にかかる経費の増額と併せ、経常収入の減少のため物件費割合の増加となった。</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令和元年度における減少は台風災害等において小学校等が休校となったことにより、給食等に係る経費が減少したためである。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令和元年の改善は外的要因によるもののため、</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今後も業務効率化や物件費抑制など歳出面の改善と収入面においても増加傾向となるように努める。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48079</xdr:rowOff>
    </xdr:from>
    <xdr:to>
      <xdr:col>82</xdr:col>
      <xdr:colOff>107950</xdr:colOff>
      <xdr:row>22</xdr:row>
      <xdr:rowOff>72572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76929"/>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134456</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20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48079</xdr:rowOff>
    </xdr:from>
    <xdr:to>
      <xdr:col>82</xdr:col>
      <xdr:colOff>196850</xdr:colOff>
      <xdr:row>13</xdr:row>
      <xdr:rowOff>48079</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7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102507</xdr:rowOff>
    </xdr:from>
    <xdr:to>
      <xdr:col>82</xdr:col>
      <xdr:colOff>107950</xdr:colOff>
      <xdr:row>18</xdr:row>
      <xdr:rowOff>61686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3017157"/>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34670</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94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80736</xdr:rowOff>
    </xdr:from>
    <xdr:to>
      <xdr:col>78</xdr:col>
      <xdr:colOff>69850</xdr:colOff>
      <xdr:row>18</xdr:row>
      <xdr:rowOff>61686</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995386"/>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80736</xdr:rowOff>
    </xdr:from>
    <xdr:to>
      <xdr:col>73</xdr:col>
      <xdr:colOff>180975</xdr:colOff>
      <xdr:row>17</xdr:row>
      <xdr:rowOff>113393</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29953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98170</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4536</xdr:rowOff>
    </xdr:from>
    <xdr:to>
      <xdr:col>69</xdr:col>
      <xdr:colOff>92075</xdr:colOff>
      <xdr:row>17</xdr:row>
      <xdr:rowOff>113393</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919186"/>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76398</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81643</xdr:rowOff>
    </xdr:from>
    <xdr:to>
      <xdr:col>65</xdr:col>
      <xdr:colOff>53975</xdr:colOff>
      <xdr:row>17</xdr:row>
      <xdr:rowOff>11793</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21970</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59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51707</xdr:rowOff>
    </xdr:from>
    <xdr:to>
      <xdr:col>82</xdr:col>
      <xdr:colOff>158750</xdr:colOff>
      <xdr:row>17</xdr:row>
      <xdr:rowOff>153307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68234</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81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10886</xdr:rowOff>
    </xdr:from>
    <xdr:to>
      <xdr:col>78</xdr:col>
      <xdr:colOff>120650</xdr:colOff>
      <xdr:row>18</xdr:row>
      <xdr:rowOff>112486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97263</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3183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29936</xdr:rowOff>
    </xdr:from>
    <xdr:to>
      <xdr:col>74</xdr:col>
      <xdr:colOff>31750</xdr:colOff>
      <xdr:row>17</xdr:row>
      <xdr:rowOff>131536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116313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62593</xdr:rowOff>
    </xdr:from>
    <xdr:to>
      <xdr:col>69</xdr:col>
      <xdr:colOff>142875</xdr:colOff>
      <xdr:row>17</xdr:row>
      <xdr:rowOff>164193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148970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40113</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人口減少、高齢化が進む本町においては、一貫して高齢者人口比率が増加しているが、介護予防の推進により、高齢者に係る扶助費は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増加せずほぼ横ばい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となっている。一方で</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社会福祉に関する経費が上昇傾向であることと、本町の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年少人口は減少傾向だが、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少子化対策などにより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保育に要する扶助費は増加</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することが予想されるため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、保育関係業務</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の強化と併せて、いかに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効率化するかが課題である。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94343</xdr:rowOff>
    </xdr:from>
    <xdr:to>
      <xdr:col>24</xdr:col>
      <xdr:colOff>25400</xdr:colOff>
      <xdr:row>61</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00974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9270</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94343</xdr:rowOff>
    </xdr:from>
    <xdr:to>
      <xdr:col>24</xdr:col>
      <xdr:colOff>114300</xdr:colOff>
      <xdr:row>52</xdr:row>
      <xdr:rowOff>94343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110672</xdr:rowOff>
    </xdr:from>
    <xdr:to>
      <xdr:col>24</xdr:col>
      <xdr:colOff>25400</xdr:colOff>
      <xdr:row>54</xdr:row>
      <xdr:rowOff>143328</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3987800" y="93689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154412</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58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94343</xdr:rowOff>
    </xdr:from>
    <xdr:to>
      <xdr:col>19</xdr:col>
      <xdr:colOff>187325</xdr:colOff>
      <xdr:row>54</xdr:row>
      <xdr:rowOff>143328</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3098800" y="93526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10885</xdr:rowOff>
    </xdr:from>
    <xdr:to>
      <xdr:col>20</xdr:col>
      <xdr:colOff>38100</xdr:colOff>
      <xdr:row>56</xdr:row>
      <xdr:rowOff>112485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97262</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69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78015</xdr:rowOff>
    </xdr:from>
    <xdr:to>
      <xdr:col>15</xdr:col>
      <xdr:colOff>98425</xdr:colOff>
      <xdr:row>54</xdr:row>
      <xdr:rowOff>94343</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2209800" y="93363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166007</xdr:rowOff>
    </xdr:from>
    <xdr:to>
      <xdr:col>15</xdr:col>
      <xdr:colOff>149225</xdr:colOff>
      <xdr:row>56</xdr:row>
      <xdr:rowOff>96157</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80934</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78015</xdr:rowOff>
    </xdr:from>
    <xdr:to>
      <xdr:col>11</xdr:col>
      <xdr:colOff>9525</xdr:colOff>
      <xdr:row>54</xdr:row>
      <xdr:rowOff>143328</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flipV="1">
          <a:off x="1320800" y="93363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149678</xdr:rowOff>
    </xdr:from>
    <xdr:to>
      <xdr:col>11</xdr:col>
      <xdr:colOff>60325</xdr:colOff>
      <xdr:row>56</xdr:row>
      <xdr:rowOff>79828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64605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117022</xdr:rowOff>
    </xdr:from>
    <xdr:to>
      <xdr:col>6</xdr:col>
      <xdr:colOff>171450</xdr:colOff>
      <xdr:row>56</xdr:row>
      <xdr:rowOff>47172</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31949</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59872</xdr:rowOff>
    </xdr:from>
    <xdr:to>
      <xdr:col>24</xdr:col>
      <xdr:colOff>76200</xdr:colOff>
      <xdr:row>54</xdr:row>
      <xdr:rowOff>161472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76399</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916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92528</xdr:rowOff>
    </xdr:from>
    <xdr:to>
      <xdr:col>20</xdr:col>
      <xdr:colOff>38100</xdr:colOff>
      <xdr:row>55</xdr:row>
      <xdr:rowOff>22678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32855</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911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43543</xdr:rowOff>
    </xdr:from>
    <xdr:to>
      <xdr:col>15</xdr:col>
      <xdr:colOff>149225</xdr:colOff>
      <xdr:row>54</xdr:row>
      <xdr:rowOff>145143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155320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27215</xdr:rowOff>
    </xdr:from>
    <xdr:to>
      <xdr:col>11</xdr:col>
      <xdr:colOff>60325</xdr:colOff>
      <xdr:row>54</xdr:row>
      <xdr:rowOff>128815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138992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92528</xdr:rowOff>
    </xdr:from>
    <xdr:to>
      <xdr:col>6</xdr:col>
      <xdr:colOff>171450</xdr:colOff>
      <xdr:row>55</xdr:row>
      <xdr:rowOff>22678</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32855</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経常収支比率のうち、その他については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これは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維持補修費において、前年度に比べ道路の舗装修繕が減少したためである</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しかしながら、維持補修費については老朽化対応などにより増加する可能性があることから、計画に基づいた的確な修繕を行うべきと考える。またその他経費としては</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国民健康保険事業会計や介護保険事業会計への経常的な繰出金であるため、今後は事務事業の効率化や見直しによる改善に</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も</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努める。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58420</xdr:rowOff>
    </xdr:from>
    <xdr:to>
      <xdr:col>82</xdr:col>
      <xdr:colOff>107950</xdr:colOff>
      <xdr:row>60</xdr:row>
      <xdr:rowOff>50800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89738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144797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71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58420</xdr:rowOff>
    </xdr:from>
    <xdr:to>
      <xdr:col>82</xdr:col>
      <xdr:colOff>196850</xdr:colOff>
      <xdr:row>52</xdr:row>
      <xdr:rowOff>58420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897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58420</xdr:rowOff>
    </xdr:from>
    <xdr:to>
      <xdr:col>82</xdr:col>
      <xdr:colOff>107950</xdr:colOff>
      <xdr:row>56</xdr:row>
      <xdr:rowOff>104140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6596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78757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679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107950</xdr:rowOff>
    </xdr:from>
    <xdr:to>
      <xdr:col>78</xdr:col>
      <xdr:colOff>69850</xdr:colOff>
      <xdr:row>56</xdr:row>
      <xdr:rowOff>104140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53770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107950</xdr:rowOff>
    </xdr:from>
    <xdr:to>
      <xdr:col>73</xdr:col>
      <xdr:colOff>180975</xdr:colOff>
      <xdr:row>57</xdr:row>
      <xdr:rowOff>62230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53770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104140</xdr:rowOff>
    </xdr:from>
    <xdr:to>
      <xdr:col>69</xdr:col>
      <xdr:colOff>92075</xdr:colOff>
      <xdr:row>57</xdr:row>
      <xdr:rowOff>62230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7053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24147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53340</xdr:rowOff>
    </xdr:from>
    <xdr:to>
      <xdr:col>78</xdr:col>
      <xdr:colOff>120650</xdr:colOff>
      <xdr:row>56</xdr:row>
      <xdr:rowOff>154940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57150</xdr:rowOff>
    </xdr:from>
    <xdr:to>
      <xdr:col>74</xdr:col>
      <xdr:colOff>31750</xdr:colOff>
      <xdr:row>55</xdr:row>
      <xdr:rowOff>158750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168927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11430</xdr:rowOff>
    </xdr:from>
    <xdr:to>
      <xdr:col>69</xdr:col>
      <xdr:colOff>142875</xdr:colOff>
      <xdr:row>57</xdr:row>
      <xdr:rowOff>113030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53340</xdr:rowOff>
    </xdr:from>
    <xdr:to>
      <xdr:col>65</xdr:col>
      <xdr:colOff>53975</xdr:colOff>
      <xdr:row>56</xdr:row>
      <xdr:rowOff>154940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165117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令和元年度においては、一部事務組合負担金や公営企業会計への繰出が大きくなったため、増加傾向となった。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年度以降においても、塵芥処理に関する組合の編入や公営企業会計への繰出の増加などにより、補助費等の増加が見込まれることから、引きつづき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経常収入の改善と共に、未だ類似団体に比べ補助経費が高水準であり、町内団体等に対する補助金も相当数あることから、事業評価やシーリング等による歳出削減などの精査に努める。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153670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8648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125747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153670</xdr:rowOff>
    </xdr:from>
    <xdr:to>
      <xdr:col>82</xdr:col>
      <xdr:colOff>196850</xdr:colOff>
      <xdr:row>41</xdr:row>
      <xdr:rowOff>153670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41</xdr:row>
      <xdr:rowOff>62230</xdr:rowOff>
    </xdr:from>
    <xdr:to>
      <xdr:col>82</xdr:col>
      <xdr:colOff>107950</xdr:colOff>
      <xdr:row>41</xdr:row>
      <xdr:rowOff>153670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70916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16527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36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0</xdr:rowOff>
    </xdr:from>
    <xdr:to>
      <xdr:col>82</xdr:col>
      <xdr:colOff>158750</xdr:colOff>
      <xdr:row>38</xdr:row>
      <xdr:rowOff>101600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134620</xdr:rowOff>
    </xdr:from>
    <xdr:to>
      <xdr:col>78</xdr:col>
      <xdr:colOff>69850</xdr:colOff>
      <xdr:row>41</xdr:row>
      <xdr:rowOff>62230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4782800" y="69926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27957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20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134620</xdr:rowOff>
    </xdr:from>
    <xdr:to>
      <xdr:col>73</xdr:col>
      <xdr:colOff>180975</xdr:colOff>
      <xdr:row>41</xdr:row>
      <xdr:rowOff>77470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69926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72390</xdr:rowOff>
    </xdr:from>
    <xdr:to>
      <xdr:col>74</xdr:col>
      <xdr:colOff>31750</xdr:colOff>
      <xdr:row>38</xdr:row>
      <xdr:rowOff>2540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12717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41</xdr:row>
      <xdr:rowOff>8890</xdr:rowOff>
    </xdr:from>
    <xdr:to>
      <xdr:col>69</xdr:col>
      <xdr:colOff>92075</xdr:colOff>
      <xdr:row>41</xdr:row>
      <xdr:rowOff>77470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70383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49530</xdr:rowOff>
    </xdr:from>
    <xdr:to>
      <xdr:col>69</xdr:col>
      <xdr:colOff>142875</xdr:colOff>
      <xdr:row>37</xdr:row>
      <xdr:rowOff>151130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161307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3810</xdr:rowOff>
    </xdr:from>
    <xdr:to>
      <xdr:col>65</xdr:col>
      <xdr:colOff>53975</xdr:colOff>
      <xdr:row>37</xdr:row>
      <xdr:rowOff>105410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115587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41</xdr:row>
      <xdr:rowOff>102870</xdr:rowOff>
    </xdr:from>
    <xdr:to>
      <xdr:col>82</xdr:col>
      <xdr:colOff>158750</xdr:colOff>
      <xdr:row>42</xdr:row>
      <xdr:rowOff>33020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713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41</xdr:row>
      <xdr:rowOff>11447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41</xdr:row>
      <xdr:rowOff>11430</xdr:rowOff>
    </xdr:from>
    <xdr:to>
      <xdr:col>78</xdr:col>
      <xdr:colOff>120650</xdr:colOff>
      <xdr:row>41</xdr:row>
      <xdr:rowOff>113030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704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97807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712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83820</xdr:rowOff>
    </xdr:from>
    <xdr:to>
      <xdr:col>74</xdr:col>
      <xdr:colOff>31750</xdr:colOff>
      <xdr:row>41</xdr:row>
      <xdr:rowOff>13970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94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170197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702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41</xdr:row>
      <xdr:rowOff>26670</xdr:rowOff>
    </xdr:from>
    <xdr:to>
      <xdr:col>69</xdr:col>
      <xdr:colOff>142875</xdr:colOff>
      <xdr:row>41</xdr:row>
      <xdr:rowOff>128270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705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113047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714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129540</xdr:rowOff>
    </xdr:from>
    <xdr:to>
      <xdr:col>65</xdr:col>
      <xdr:colOff>53975</xdr:colOff>
      <xdr:row>41</xdr:row>
      <xdr:rowOff>59690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98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44467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70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近年の経常収支比率に占める公債費の割合は、概ね良好な状態を維持しているが、平成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年度以降、大規模な普通建設事業に係る借入が多くなっており、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令和元年度より一部の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元金償還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開始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となったことから増加となった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公債費の割合については、世代間負担の観点から安定して償還していくことが重要であるため、借入条件等の精査により安定的かつ適正な償還に努める。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129286</xdr:rowOff>
    </xdr:from>
    <xdr:to>
      <xdr:col>24</xdr:col>
      <xdr:colOff>25400</xdr:colOff>
      <xdr:row>81</xdr:row>
      <xdr:rowOff>42418</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988036"/>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14495</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42418</xdr:rowOff>
    </xdr:from>
    <xdr:to>
      <xdr:col>24</xdr:col>
      <xdr:colOff>114300</xdr:colOff>
      <xdr:row>81</xdr:row>
      <xdr:rowOff>42418</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44213</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731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129286</xdr:rowOff>
    </xdr:from>
    <xdr:to>
      <xdr:col>24</xdr:col>
      <xdr:colOff>114300</xdr:colOff>
      <xdr:row>75</xdr:row>
      <xdr:rowOff>129286</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98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60706</xdr:rowOff>
    </xdr:from>
    <xdr:to>
      <xdr:col>24</xdr:col>
      <xdr:colOff>25400</xdr:colOff>
      <xdr:row>75</xdr:row>
      <xdr:rowOff>129286</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291945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164864</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51562</xdr:rowOff>
    </xdr:from>
    <xdr:to>
      <xdr:col>19</xdr:col>
      <xdr:colOff>187325</xdr:colOff>
      <xdr:row>75</xdr:row>
      <xdr:rowOff>60706</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098800" y="129103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21337</xdr:rowOff>
    </xdr:from>
    <xdr:to>
      <xdr:col>20</xdr:col>
      <xdr:colOff>38100</xdr:colOff>
      <xdr:row>78</xdr:row>
      <xdr:rowOff>122937</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107714</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51562</xdr:rowOff>
    </xdr:from>
    <xdr:to>
      <xdr:col>15</xdr:col>
      <xdr:colOff>98425</xdr:colOff>
      <xdr:row>75</xdr:row>
      <xdr:rowOff>51562</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29103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21337</xdr:rowOff>
    </xdr:from>
    <xdr:to>
      <xdr:col>15</xdr:col>
      <xdr:colOff>149225</xdr:colOff>
      <xdr:row>78</xdr:row>
      <xdr:rowOff>122937</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107714</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37846</xdr:rowOff>
    </xdr:from>
    <xdr:to>
      <xdr:col>11</xdr:col>
      <xdr:colOff>9525</xdr:colOff>
      <xdr:row>75</xdr:row>
      <xdr:rowOff>51562</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28965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21337</xdr:rowOff>
    </xdr:from>
    <xdr:to>
      <xdr:col>11</xdr:col>
      <xdr:colOff>60325</xdr:colOff>
      <xdr:row>78</xdr:row>
      <xdr:rowOff>122937</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107714</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21337</xdr:rowOff>
    </xdr:from>
    <xdr:to>
      <xdr:col>6</xdr:col>
      <xdr:colOff>171450</xdr:colOff>
      <xdr:row>78</xdr:row>
      <xdr:rowOff>122937</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107714</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78486</xdr:rowOff>
    </xdr:from>
    <xdr:to>
      <xdr:col>24</xdr:col>
      <xdr:colOff>76200</xdr:colOff>
      <xdr:row>76</xdr:row>
      <xdr:rowOff>8635</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158513</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2845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9906</xdr:rowOff>
    </xdr:from>
    <xdr:to>
      <xdr:col>20</xdr:col>
      <xdr:colOff>38100</xdr:colOff>
      <xdr:row>75</xdr:row>
      <xdr:rowOff>111506</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121683</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637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762</xdr:rowOff>
    </xdr:from>
    <xdr:to>
      <xdr:col>15</xdr:col>
      <xdr:colOff>149225</xdr:colOff>
      <xdr:row>75</xdr:row>
      <xdr:rowOff>102362</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112539</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62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762</xdr:rowOff>
    </xdr:from>
    <xdr:to>
      <xdr:col>11</xdr:col>
      <xdr:colOff>60325</xdr:colOff>
      <xdr:row>75</xdr:row>
      <xdr:rowOff>102362</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112539</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62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158496</xdr:rowOff>
    </xdr:from>
    <xdr:to>
      <xdr:col>6</xdr:col>
      <xdr:colOff>171450</xdr:colOff>
      <xdr:row>75</xdr:row>
      <xdr:rowOff>88646</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98823</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61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経常収支比率における公債費以外の割合は約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割を占めており、類似団体と比較すると最下位となっている。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一方で公債費のみを見ると類似団体中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位となっており、公債費の占める割合が低いために、その他の割合が大きくなっているとも言える。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とりわけ人件費及び補助費等の占める割合が大きく、類似団体と比べ下位であることから、改善すべき項目であることが見て取れるが、自治体毎の環境因子も考慮したうえで、適正割合の検討が必要である。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108712</xdr:rowOff>
    </xdr:from>
    <xdr:to>
      <xdr:col>82</xdr:col>
      <xdr:colOff>107950</xdr:colOff>
      <xdr:row>79</xdr:row>
      <xdr:rowOff>60706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453112"/>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32783</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57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60706</xdr:rowOff>
    </xdr:from>
    <xdr:to>
      <xdr:col>82</xdr:col>
      <xdr:colOff>196850</xdr:colOff>
      <xdr:row>79</xdr:row>
      <xdr:rowOff>60706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60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23639</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19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108712</xdr:rowOff>
    </xdr:from>
    <xdr:to>
      <xdr:col>82</xdr:col>
      <xdr:colOff>196850</xdr:colOff>
      <xdr:row>72</xdr:row>
      <xdr:rowOff>108712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4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60706</xdr:rowOff>
    </xdr:from>
    <xdr:to>
      <xdr:col>82</xdr:col>
      <xdr:colOff>107950</xdr:colOff>
      <xdr:row>79</xdr:row>
      <xdr:rowOff>106426</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60525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170435</xdr:rowOff>
    </xdr:from>
    <xdr:to>
      <xdr:col>78</xdr:col>
      <xdr:colOff>69850</xdr:colOff>
      <xdr:row>79</xdr:row>
      <xdr:rowOff>106426</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4782800" y="13372085"/>
          <a:ext cx="889000" cy="27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21337</xdr:rowOff>
    </xdr:from>
    <xdr:to>
      <xdr:col>78</xdr:col>
      <xdr:colOff>120650</xdr:colOff>
      <xdr:row>76</xdr:row>
      <xdr:rowOff>122937</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133113</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170435</xdr:rowOff>
    </xdr:from>
    <xdr:to>
      <xdr:col>73</xdr:col>
      <xdr:colOff>180975</xdr:colOff>
      <xdr:row>79</xdr:row>
      <xdr:rowOff>152146</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3372085"/>
          <a:ext cx="889000" cy="32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137922</xdr:rowOff>
    </xdr:from>
    <xdr:to>
      <xdr:col>74</xdr:col>
      <xdr:colOff>31750</xdr:colOff>
      <xdr:row>76</xdr:row>
      <xdr:rowOff>68072</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2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78249</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131572</xdr:rowOff>
    </xdr:from>
    <xdr:to>
      <xdr:col>69</xdr:col>
      <xdr:colOff>92075</xdr:colOff>
      <xdr:row>79</xdr:row>
      <xdr:rowOff>152146</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504672"/>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110490</xdr:rowOff>
    </xdr:from>
    <xdr:to>
      <xdr:col>69</xdr:col>
      <xdr:colOff>142875</xdr:colOff>
      <xdr:row>76</xdr:row>
      <xdr:rowOff>40639</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50817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9906</xdr:rowOff>
    </xdr:from>
    <xdr:to>
      <xdr:col>65</xdr:col>
      <xdr:colOff>53975</xdr:colOff>
      <xdr:row>75</xdr:row>
      <xdr:rowOff>111506</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286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121683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263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9906</xdr:rowOff>
    </xdr:from>
    <xdr:to>
      <xdr:col>82</xdr:col>
      <xdr:colOff>158750</xdr:colOff>
      <xdr:row>79</xdr:row>
      <xdr:rowOff>111506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89933</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46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55626</xdr:rowOff>
    </xdr:from>
    <xdr:to>
      <xdr:col>78</xdr:col>
      <xdr:colOff>120650</xdr:colOff>
      <xdr:row>79</xdr:row>
      <xdr:rowOff>157226</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142003</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686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119635</xdr:rowOff>
    </xdr:from>
    <xdr:to>
      <xdr:col>74</xdr:col>
      <xdr:colOff>31750</xdr:colOff>
      <xdr:row>78</xdr:row>
      <xdr:rowOff>49785</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34562</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101346</xdr:rowOff>
    </xdr:from>
    <xdr:to>
      <xdr:col>69</xdr:col>
      <xdr:colOff>142875</xdr:colOff>
      <xdr:row>80</xdr:row>
      <xdr:rowOff>31496</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16273</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73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80772</xdr:rowOff>
    </xdr:from>
    <xdr:to>
      <xdr:col>65</xdr:col>
      <xdr:colOff>53975</xdr:colOff>
      <xdr:row>79</xdr:row>
      <xdr:rowOff>10922</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167149</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千葉県多古町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140335</xdr:rowOff>
    </xdr:from>
    <xdr:to>
      <xdr:col>29</xdr:col>
      <xdr:colOff>127000</xdr:colOff>
      <xdr:row>20</xdr:row>
      <xdr:rowOff>153632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73910"/>
          <a:ext cx="0" cy="15563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125709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602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153632</xdr:rowOff>
    </xdr:from>
    <xdr:to>
      <xdr:col>30</xdr:col>
      <xdr:colOff>25400</xdr:colOff>
      <xdr:row>20</xdr:row>
      <xdr:rowOff>153632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6302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55262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1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140335</xdr:rowOff>
    </xdr:from>
    <xdr:to>
      <xdr:col>30</xdr:col>
      <xdr:colOff>25400</xdr:colOff>
      <xdr:row>11</xdr:row>
      <xdr:rowOff>140335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73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76</xdr:rowOff>
    </xdr:from>
    <xdr:to>
      <xdr:col>29</xdr:col>
      <xdr:colOff>127000</xdr:colOff>
      <xdr:row>19</xdr:row>
      <xdr:rowOff>40767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305251"/>
          <a:ext cx="647700" cy="40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35996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268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19469</xdr:rowOff>
    </xdr:from>
    <xdr:to>
      <xdr:col>29</xdr:col>
      <xdr:colOff>177800</xdr:colOff>
      <xdr:row>17</xdr:row>
      <xdr:rowOff>121069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81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40767</xdr:rowOff>
    </xdr:from>
    <xdr:to>
      <xdr:col>26</xdr:col>
      <xdr:colOff>50800</xdr:colOff>
      <xdr:row>19</xdr:row>
      <xdr:rowOff>50343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345942"/>
          <a:ext cx="698500" cy="9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85458</xdr:rowOff>
    </xdr:from>
    <xdr:to>
      <xdr:col>26</xdr:col>
      <xdr:colOff>101600</xdr:colOff>
      <xdr:row>18</xdr:row>
      <xdr:rowOff>15608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477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25785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16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50343</xdr:rowOff>
    </xdr:from>
    <xdr:to>
      <xdr:col>22</xdr:col>
      <xdr:colOff>114300</xdr:colOff>
      <xdr:row>19</xdr:row>
      <xdr:rowOff>79273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355518"/>
          <a:ext cx="698500" cy="289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114973</xdr:rowOff>
    </xdr:from>
    <xdr:to>
      <xdr:col>22</xdr:col>
      <xdr:colOff>165100</xdr:colOff>
      <xdr:row>18</xdr:row>
      <xdr:rowOff>45123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77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55300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46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72187</xdr:rowOff>
    </xdr:from>
    <xdr:to>
      <xdr:col>18</xdr:col>
      <xdr:colOff>177800</xdr:colOff>
      <xdr:row>19</xdr:row>
      <xdr:rowOff>79273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377362"/>
          <a:ext cx="698500" cy="7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157277</xdr:rowOff>
    </xdr:from>
    <xdr:to>
      <xdr:col>19</xdr:col>
      <xdr:colOff>38100</xdr:colOff>
      <xdr:row>18</xdr:row>
      <xdr:rowOff>87427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119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97604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8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3886</xdr:rowOff>
    </xdr:from>
    <xdr:to>
      <xdr:col>15</xdr:col>
      <xdr:colOff>101600</xdr:colOff>
      <xdr:row>18</xdr:row>
      <xdr:rowOff>105486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37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115663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0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120726</xdr:rowOff>
    </xdr:from>
    <xdr:to>
      <xdr:col>29</xdr:col>
      <xdr:colOff>177800</xdr:colOff>
      <xdr:row>19</xdr:row>
      <xdr:rowOff>50876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254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92803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226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161417</xdr:rowOff>
    </xdr:from>
    <xdr:to>
      <xdr:col>26</xdr:col>
      <xdr:colOff>101600</xdr:colOff>
      <xdr:row>19</xdr:row>
      <xdr:rowOff>91567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295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76344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381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170993</xdr:rowOff>
    </xdr:from>
    <xdr:to>
      <xdr:col>22</xdr:col>
      <xdr:colOff>165100</xdr:colOff>
      <xdr:row>19</xdr:row>
      <xdr:rowOff>101143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304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85920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391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28473</xdr:rowOff>
    </xdr:from>
    <xdr:to>
      <xdr:col>19</xdr:col>
      <xdr:colOff>38100</xdr:colOff>
      <xdr:row>19</xdr:row>
      <xdr:rowOff>130073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333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114850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42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21387</xdr:rowOff>
    </xdr:from>
    <xdr:to>
      <xdr:col>15</xdr:col>
      <xdr:colOff>101600</xdr:colOff>
      <xdr:row>19</xdr:row>
      <xdr:rowOff>122987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326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107764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412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193599</xdr:rowOff>
    </xdr:from>
    <xdr:to>
      <xdr:col>29</xdr:col>
      <xdr:colOff>127000</xdr:colOff>
      <xdr:row>37</xdr:row>
      <xdr:rowOff>206153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18149"/>
          <a:ext cx="0" cy="121270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178230</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302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206153</xdr:rowOff>
    </xdr:from>
    <xdr:to>
      <xdr:col>30</xdr:col>
      <xdr:colOff>25400</xdr:colOff>
      <xdr:row>37</xdr:row>
      <xdr:rowOff>206153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330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108526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6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193599</xdr:rowOff>
    </xdr:from>
    <xdr:to>
      <xdr:col>30</xdr:col>
      <xdr:colOff>25400</xdr:colOff>
      <xdr:row>33</xdr:row>
      <xdr:rowOff>193599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18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137078</xdr:rowOff>
    </xdr:from>
    <xdr:to>
      <xdr:col>29</xdr:col>
      <xdr:colOff>127000</xdr:colOff>
      <xdr:row>37</xdr:row>
      <xdr:rowOff>250482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261778"/>
          <a:ext cx="647700" cy="113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92594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02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247517</xdr:rowOff>
    </xdr:from>
    <xdr:to>
      <xdr:col>29</xdr:col>
      <xdr:colOff>177800</xdr:colOff>
      <xdr:row>36</xdr:row>
      <xdr:rowOff>6217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57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230518</xdr:rowOff>
    </xdr:from>
    <xdr:to>
      <xdr:col>26</xdr:col>
      <xdr:colOff>50800</xdr:colOff>
      <xdr:row>37</xdr:row>
      <xdr:rowOff>250482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355218"/>
          <a:ext cx="698500" cy="19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276930</xdr:rowOff>
    </xdr:from>
    <xdr:to>
      <xdr:col>26</xdr:col>
      <xdr:colOff>101600</xdr:colOff>
      <xdr:row>36</xdr:row>
      <xdr:rowOff>35630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45807</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5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230518</xdr:rowOff>
    </xdr:from>
    <xdr:to>
      <xdr:col>22</xdr:col>
      <xdr:colOff>114300</xdr:colOff>
      <xdr:row>37</xdr:row>
      <xdr:rowOff>293554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355218"/>
          <a:ext cx="698500" cy="63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279997</xdr:rowOff>
    </xdr:from>
    <xdr:to>
      <xdr:col>22</xdr:col>
      <xdr:colOff>165100</xdr:colOff>
      <xdr:row>36</xdr:row>
      <xdr:rowOff>38697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48874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5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226688</xdr:rowOff>
    </xdr:from>
    <xdr:to>
      <xdr:col>18</xdr:col>
      <xdr:colOff>177800</xdr:colOff>
      <xdr:row>37</xdr:row>
      <xdr:rowOff>293554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351388"/>
          <a:ext cx="698500" cy="66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279711</xdr:rowOff>
    </xdr:from>
    <xdr:to>
      <xdr:col>19</xdr:col>
      <xdr:colOff>38100</xdr:colOff>
      <xdr:row>36</xdr:row>
      <xdr:rowOff>38411</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48588</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5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260680</xdr:rowOff>
    </xdr:from>
    <xdr:to>
      <xdr:col>15</xdr:col>
      <xdr:colOff>101600</xdr:colOff>
      <xdr:row>36</xdr:row>
      <xdr:rowOff>19380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29557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3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86278</xdr:rowOff>
    </xdr:from>
    <xdr:to>
      <xdr:col>29</xdr:col>
      <xdr:colOff>177800</xdr:colOff>
      <xdr:row>37</xdr:row>
      <xdr:rowOff>187878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210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166305</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1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199682</xdr:rowOff>
    </xdr:from>
    <xdr:to>
      <xdr:col>26</xdr:col>
      <xdr:colOff>101600</xdr:colOff>
      <xdr:row>37</xdr:row>
      <xdr:rowOff>301282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324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286059</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410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179718</xdr:rowOff>
    </xdr:from>
    <xdr:to>
      <xdr:col>22</xdr:col>
      <xdr:colOff>165100</xdr:colOff>
      <xdr:row>37</xdr:row>
      <xdr:rowOff>281318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304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266095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390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242754</xdr:rowOff>
    </xdr:from>
    <xdr:to>
      <xdr:col>19</xdr:col>
      <xdr:colOff>38100</xdr:colOff>
      <xdr:row>38</xdr:row>
      <xdr:rowOff>1454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367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329131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453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175888</xdr:rowOff>
    </xdr:from>
    <xdr:to>
      <xdr:col>15</xdr:col>
      <xdr:colOff>101600</xdr:colOff>
      <xdr:row>37</xdr:row>
      <xdr:rowOff>277488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300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262265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38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千葉県多古町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14,544
14,075
72.80
7,097,063
6,331,553
468,983
4,237,152
4,037,770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150346</xdr:rowOff>
    </xdr:from>
    <xdr:to>
      <xdr:col>24</xdr:col>
      <xdr:colOff>62865</xdr:colOff>
      <xdr:row>39</xdr:row>
      <xdr:rowOff>73014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93846"/>
          <a:ext cx="1270" cy="1465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76841</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6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73014</xdr:rowOff>
    </xdr:from>
    <xdr:to>
      <xdr:col>24</xdr:col>
      <xdr:colOff>152400</xdr:colOff>
      <xdr:row>39</xdr:row>
      <xdr:rowOff>73014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59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97023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69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150346</xdr:rowOff>
    </xdr:from>
    <xdr:to>
      <xdr:col>24</xdr:col>
      <xdr:colOff>152400</xdr:colOff>
      <xdr:row>30</xdr:row>
      <xdr:rowOff>150346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93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24583</xdr:rowOff>
    </xdr:from>
    <xdr:to>
      <xdr:col>24</xdr:col>
      <xdr:colOff>63500</xdr:colOff>
      <xdr:row>37</xdr:row>
      <xdr:rowOff>80297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368233"/>
          <a:ext cx="838200" cy="5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116643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5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93766</xdr:rowOff>
    </xdr:from>
    <xdr:to>
      <xdr:col>24</xdr:col>
      <xdr:colOff>114300</xdr:colOff>
      <xdr:row>36</xdr:row>
      <xdr:rowOff>23916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9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74108</xdr:rowOff>
    </xdr:from>
    <xdr:to>
      <xdr:col>19</xdr:col>
      <xdr:colOff>177800</xdr:colOff>
      <xdr:row>37</xdr:row>
      <xdr:rowOff>80297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417758"/>
          <a:ext cx="889000" cy="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159080</xdr:rowOff>
    </xdr:from>
    <xdr:to>
      <xdr:col>20</xdr:col>
      <xdr:colOff>38100</xdr:colOff>
      <xdr:row>36</xdr:row>
      <xdr:rowOff>89230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105757</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3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74108</xdr:rowOff>
    </xdr:from>
    <xdr:to>
      <xdr:col>15</xdr:col>
      <xdr:colOff>50800</xdr:colOff>
      <xdr:row>37</xdr:row>
      <xdr:rowOff>89310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417758"/>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168518</xdr:rowOff>
    </xdr:from>
    <xdr:to>
      <xdr:col>15</xdr:col>
      <xdr:colOff>101600</xdr:colOff>
      <xdr:row>36</xdr:row>
      <xdr:rowOff>98668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6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115195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4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86077</xdr:rowOff>
    </xdr:from>
    <xdr:to>
      <xdr:col>10</xdr:col>
      <xdr:colOff>114300</xdr:colOff>
      <xdr:row>37</xdr:row>
      <xdr:rowOff>89310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429727"/>
          <a:ext cx="889000" cy="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39653</xdr:rowOff>
    </xdr:from>
    <xdr:to>
      <xdr:col>10</xdr:col>
      <xdr:colOff>165100</xdr:colOff>
      <xdr:row>36</xdr:row>
      <xdr:rowOff>141253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1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157780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8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37645</xdr:rowOff>
    </xdr:from>
    <xdr:to>
      <xdr:col>6</xdr:col>
      <xdr:colOff>38100</xdr:colOff>
      <xdr:row>36</xdr:row>
      <xdr:rowOff>139245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155772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8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145233</xdr:rowOff>
    </xdr:from>
    <xdr:to>
      <xdr:col>24</xdr:col>
      <xdr:colOff>114300</xdr:colOff>
      <xdr:row>37</xdr:row>
      <xdr:rowOff>75383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1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123660</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9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29497</xdr:rowOff>
    </xdr:from>
    <xdr:to>
      <xdr:col>20</xdr:col>
      <xdr:colOff>38100</xdr:colOff>
      <xdr:row>37</xdr:row>
      <xdr:rowOff>131097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7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122224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6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23308</xdr:rowOff>
    </xdr:from>
    <xdr:to>
      <xdr:col>15</xdr:col>
      <xdr:colOff>101600</xdr:colOff>
      <xdr:row>37</xdr:row>
      <xdr:rowOff>124908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6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116035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5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38510</xdr:rowOff>
    </xdr:from>
    <xdr:to>
      <xdr:col>10</xdr:col>
      <xdr:colOff>165100</xdr:colOff>
      <xdr:row>37</xdr:row>
      <xdr:rowOff>140110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8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131237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7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35277</xdr:rowOff>
    </xdr:from>
    <xdr:to>
      <xdr:col>6</xdr:col>
      <xdr:colOff>38100</xdr:colOff>
      <xdr:row>37</xdr:row>
      <xdr:rowOff>136877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7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128004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7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144221</xdr:rowOff>
    </xdr:from>
    <xdr:to>
      <xdr:col>24</xdr:col>
      <xdr:colOff>62865</xdr:colOff>
      <xdr:row>57</xdr:row>
      <xdr:rowOff>64472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16721"/>
          <a:ext cx="1270" cy="1120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68299</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84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64472</xdr:rowOff>
    </xdr:from>
    <xdr:to>
      <xdr:col>24</xdr:col>
      <xdr:colOff>152400</xdr:colOff>
      <xdr:row>57</xdr:row>
      <xdr:rowOff>64472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83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90898</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491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144221</xdr:rowOff>
    </xdr:from>
    <xdr:to>
      <xdr:col>24</xdr:col>
      <xdr:colOff>152400</xdr:colOff>
      <xdr:row>50</xdr:row>
      <xdr:rowOff>144221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16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127598</xdr:rowOff>
    </xdr:from>
    <xdr:to>
      <xdr:col>24</xdr:col>
      <xdr:colOff>63500</xdr:colOff>
      <xdr:row>56</xdr:row>
      <xdr:rowOff>160045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728798"/>
          <a:ext cx="838200" cy="32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106871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3651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83994</xdr:rowOff>
    </xdr:from>
    <xdr:to>
      <xdr:col>24</xdr:col>
      <xdr:colOff>114300</xdr:colOff>
      <xdr:row>56</xdr:row>
      <xdr:rowOff>14144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5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146023</xdr:rowOff>
    </xdr:from>
    <xdr:to>
      <xdr:col>19</xdr:col>
      <xdr:colOff>177800</xdr:colOff>
      <xdr:row>56</xdr:row>
      <xdr:rowOff>160045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747223"/>
          <a:ext cx="889000" cy="1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124644</xdr:rowOff>
    </xdr:from>
    <xdr:to>
      <xdr:col>20</xdr:col>
      <xdr:colOff>38100</xdr:colOff>
      <xdr:row>56</xdr:row>
      <xdr:rowOff>54794</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71321</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329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146023</xdr:rowOff>
    </xdr:from>
    <xdr:to>
      <xdr:col>15</xdr:col>
      <xdr:colOff>50800</xdr:colOff>
      <xdr:row>57</xdr:row>
      <xdr:rowOff>13787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747223"/>
          <a:ext cx="889000" cy="3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130958</xdr:rowOff>
    </xdr:from>
    <xdr:to>
      <xdr:col>15</xdr:col>
      <xdr:colOff>101600</xdr:colOff>
      <xdr:row>56</xdr:row>
      <xdr:rowOff>61108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56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77635</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335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13787</xdr:rowOff>
    </xdr:from>
    <xdr:to>
      <xdr:col>10</xdr:col>
      <xdr:colOff>114300</xdr:colOff>
      <xdr:row>57</xdr:row>
      <xdr:rowOff>30063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786437"/>
          <a:ext cx="889000" cy="1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130491</xdr:rowOff>
    </xdr:from>
    <xdr:to>
      <xdr:col>10</xdr:col>
      <xdr:colOff>165100</xdr:colOff>
      <xdr:row>56</xdr:row>
      <xdr:rowOff>60641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56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77168</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335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21490</xdr:rowOff>
    </xdr:from>
    <xdr:to>
      <xdr:col>6</xdr:col>
      <xdr:colOff>38100</xdr:colOff>
      <xdr:row>56</xdr:row>
      <xdr:rowOff>123090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62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139617</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39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76798</xdr:rowOff>
    </xdr:from>
    <xdr:to>
      <xdr:col>24</xdr:col>
      <xdr:colOff>114300</xdr:colOff>
      <xdr:row>57</xdr:row>
      <xdr:rowOff>6948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67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163175</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59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109245</xdr:rowOff>
    </xdr:from>
    <xdr:to>
      <xdr:col>20</xdr:col>
      <xdr:colOff>38100</xdr:colOff>
      <xdr:row>57</xdr:row>
      <xdr:rowOff>39395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71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30522</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80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95223</xdr:rowOff>
    </xdr:from>
    <xdr:to>
      <xdr:col>15</xdr:col>
      <xdr:colOff>101600</xdr:colOff>
      <xdr:row>57</xdr:row>
      <xdr:rowOff>25373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69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16500</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78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134437</xdr:rowOff>
    </xdr:from>
    <xdr:to>
      <xdr:col>10</xdr:col>
      <xdr:colOff>165100</xdr:colOff>
      <xdr:row>57</xdr:row>
      <xdr:rowOff>64587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73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55714</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82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150713</xdr:rowOff>
    </xdr:from>
    <xdr:to>
      <xdr:col>6</xdr:col>
      <xdr:colOff>38100</xdr:colOff>
      <xdr:row>57</xdr:row>
      <xdr:rowOff>80863</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75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71990</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84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68187</xdr:rowOff>
    </xdr:from>
    <xdr:to>
      <xdr:col>24</xdr:col>
      <xdr:colOff>62865</xdr:colOff>
      <xdr:row>78</xdr:row>
      <xdr:rowOff>144729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41137"/>
          <a:ext cx="1270" cy="127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148556</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2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144729</xdr:rowOff>
    </xdr:from>
    <xdr:to>
      <xdr:col>24</xdr:col>
      <xdr:colOff>152400</xdr:colOff>
      <xdr:row>78</xdr:row>
      <xdr:rowOff>144729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1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14864</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01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68187</xdr:rowOff>
    </xdr:from>
    <xdr:to>
      <xdr:col>24</xdr:col>
      <xdr:colOff>152400</xdr:colOff>
      <xdr:row>71</xdr:row>
      <xdr:rowOff>68187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41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10122</xdr:rowOff>
    </xdr:from>
    <xdr:to>
      <xdr:col>24</xdr:col>
      <xdr:colOff>63500</xdr:colOff>
      <xdr:row>77</xdr:row>
      <xdr:rowOff>93447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211772"/>
          <a:ext cx="838200" cy="8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156239</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0149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133362</xdr:rowOff>
    </xdr:from>
    <xdr:to>
      <xdr:col>24</xdr:col>
      <xdr:colOff>114300</xdr:colOff>
      <xdr:row>77</xdr:row>
      <xdr:rowOff>63512</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16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10122</xdr:rowOff>
    </xdr:from>
    <xdr:to>
      <xdr:col>19</xdr:col>
      <xdr:colOff>177800</xdr:colOff>
      <xdr:row>77</xdr:row>
      <xdr:rowOff>98171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211772"/>
          <a:ext cx="889000" cy="8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60592</xdr:rowOff>
    </xdr:from>
    <xdr:to>
      <xdr:col>20</xdr:col>
      <xdr:colOff>38100</xdr:colOff>
      <xdr:row>76</xdr:row>
      <xdr:rowOff>162192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7269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286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98171</xdr:rowOff>
    </xdr:from>
    <xdr:to>
      <xdr:col>15</xdr:col>
      <xdr:colOff>50800</xdr:colOff>
      <xdr:row>77</xdr:row>
      <xdr:rowOff>130366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299821"/>
          <a:ext cx="889000" cy="3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56972</xdr:rowOff>
    </xdr:from>
    <xdr:to>
      <xdr:col>15</xdr:col>
      <xdr:colOff>101600</xdr:colOff>
      <xdr:row>76</xdr:row>
      <xdr:rowOff>158572</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3649</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28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130366</xdr:rowOff>
    </xdr:from>
    <xdr:to>
      <xdr:col>10</xdr:col>
      <xdr:colOff>114300</xdr:colOff>
      <xdr:row>77</xdr:row>
      <xdr:rowOff>131090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332016"/>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83871</xdr:rowOff>
    </xdr:from>
    <xdr:to>
      <xdr:col>10</xdr:col>
      <xdr:colOff>165100</xdr:colOff>
      <xdr:row>77</xdr:row>
      <xdr:rowOff>14021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30548</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52111" y="1288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137592</xdr:rowOff>
    </xdr:from>
    <xdr:to>
      <xdr:col>6</xdr:col>
      <xdr:colOff>38100</xdr:colOff>
      <xdr:row>77</xdr:row>
      <xdr:rowOff>67742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84269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294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42647</xdr:rowOff>
    </xdr:from>
    <xdr:to>
      <xdr:col>24</xdr:col>
      <xdr:colOff>114300</xdr:colOff>
      <xdr:row>77</xdr:row>
      <xdr:rowOff>144247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24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21074</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22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130772</xdr:rowOff>
    </xdr:from>
    <xdr:to>
      <xdr:col>20</xdr:col>
      <xdr:colOff>38100</xdr:colOff>
      <xdr:row>77</xdr:row>
      <xdr:rowOff>60922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16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52049</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25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47371</xdr:rowOff>
    </xdr:from>
    <xdr:to>
      <xdr:col>15</xdr:col>
      <xdr:colOff>101600</xdr:colOff>
      <xdr:row>77</xdr:row>
      <xdr:rowOff>148971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24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140098</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341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79566</xdr:rowOff>
    </xdr:from>
    <xdr:to>
      <xdr:col>10</xdr:col>
      <xdr:colOff>165100</xdr:colOff>
      <xdr:row>78</xdr:row>
      <xdr:rowOff>9716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28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843</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373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80290</xdr:rowOff>
    </xdr:from>
    <xdr:to>
      <xdr:col>6</xdr:col>
      <xdr:colOff>38100</xdr:colOff>
      <xdr:row>78</xdr:row>
      <xdr:rowOff>10440</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28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1567</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37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15926</xdr:rowOff>
    </xdr:from>
    <xdr:to>
      <xdr:col>24</xdr:col>
      <xdr:colOff>62865</xdr:colOff>
      <xdr:row>98</xdr:row>
      <xdr:rowOff>102045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46426"/>
          <a:ext cx="1270" cy="1457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105872</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0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102045</xdr:rowOff>
    </xdr:from>
    <xdr:to>
      <xdr:col>24</xdr:col>
      <xdr:colOff>152400</xdr:colOff>
      <xdr:row>98</xdr:row>
      <xdr:rowOff>102045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0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134053</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2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15926</xdr:rowOff>
    </xdr:from>
    <xdr:to>
      <xdr:col>24</xdr:col>
      <xdr:colOff>152400</xdr:colOff>
      <xdr:row>90</xdr:row>
      <xdr:rowOff>15926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46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49479</xdr:rowOff>
    </xdr:from>
    <xdr:to>
      <xdr:col>24</xdr:col>
      <xdr:colOff>63500</xdr:colOff>
      <xdr:row>98</xdr:row>
      <xdr:rowOff>70765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851579"/>
          <a:ext cx="838200" cy="2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75074</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19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52197</xdr:rowOff>
    </xdr:from>
    <xdr:to>
      <xdr:col>24</xdr:col>
      <xdr:colOff>114300</xdr:colOff>
      <xdr:row>95</xdr:row>
      <xdr:rowOff>153797</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33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53290</xdr:rowOff>
    </xdr:from>
    <xdr:to>
      <xdr:col>19</xdr:col>
      <xdr:colOff>177800</xdr:colOff>
      <xdr:row>98</xdr:row>
      <xdr:rowOff>70765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855390"/>
          <a:ext cx="889000" cy="1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63615</xdr:rowOff>
    </xdr:from>
    <xdr:to>
      <xdr:col>20</xdr:col>
      <xdr:colOff>38100</xdr:colOff>
      <xdr:row>95</xdr:row>
      <xdr:rowOff>165215</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35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10292</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12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44602</xdr:rowOff>
    </xdr:from>
    <xdr:to>
      <xdr:col>15</xdr:col>
      <xdr:colOff>50800</xdr:colOff>
      <xdr:row>98</xdr:row>
      <xdr:rowOff>53290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846702"/>
          <a:ext cx="889000" cy="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70078</xdr:rowOff>
    </xdr:from>
    <xdr:to>
      <xdr:col>15</xdr:col>
      <xdr:colOff>101600</xdr:colOff>
      <xdr:row>96</xdr:row>
      <xdr:rowOff>228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16755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13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44602</xdr:rowOff>
    </xdr:from>
    <xdr:to>
      <xdr:col>10</xdr:col>
      <xdr:colOff>114300</xdr:colOff>
      <xdr:row>98</xdr:row>
      <xdr:rowOff>90018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846702"/>
          <a:ext cx="889000" cy="4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65608</xdr:rowOff>
    </xdr:from>
    <xdr:to>
      <xdr:col>10</xdr:col>
      <xdr:colOff>165100</xdr:colOff>
      <xdr:row>95</xdr:row>
      <xdr:rowOff>167208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12285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12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154851</xdr:rowOff>
    </xdr:from>
    <xdr:to>
      <xdr:col>6</xdr:col>
      <xdr:colOff>38100</xdr:colOff>
      <xdr:row>96</xdr:row>
      <xdr:rowOff>85001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101528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2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170129</xdr:rowOff>
    </xdr:from>
    <xdr:to>
      <xdr:col>24</xdr:col>
      <xdr:colOff>114300</xdr:colOff>
      <xdr:row>98</xdr:row>
      <xdr:rowOff>100279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80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85056</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71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19965</xdr:rowOff>
    </xdr:from>
    <xdr:to>
      <xdr:col>20</xdr:col>
      <xdr:colOff>38100</xdr:colOff>
      <xdr:row>98</xdr:row>
      <xdr:rowOff>121565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82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112692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91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2490</xdr:rowOff>
    </xdr:from>
    <xdr:to>
      <xdr:col>15</xdr:col>
      <xdr:colOff>101600</xdr:colOff>
      <xdr:row>98</xdr:row>
      <xdr:rowOff>104090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80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95217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89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165252</xdr:rowOff>
    </xdr:from>
    <xdr:to>
      <xdr:col>10</xdr:col>
      <xdr:colOff>165100</xdr:colOff>
      <xdr:row>98</xdr:row>
      <xdr:rowOff>95402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79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86529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88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39218</xdr:rowOff>
    </xdr:from>
    <xdr:to>
      <xdr:col>6</xdr:col>
      <xdr:colOff>38100</xdr:colOff>
      <xdr:row>98</xdr:row>
      <xdr:rowOff>140818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84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131945</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93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137947</xdr:rowOff>
    </xdr:from>
    <xdr:to>
      <xdr:col>54</xdr:col>
      <xdr:colOff>189865</xdr:colOff>
      <xdr:row>39</xdr:row>
      <xdr:rowOff>67775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81447"/>
          <a:ext cx="1270" cy="1472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71602</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75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67775</xdr:rowOff>
    </xdr:from>
    <xdr:to>
      <xdr:col>55</xdr:col>
      <xdr:colOff>88900</xdr:colOff>
      <xdr:row>39</xdr:row>
      <xdr:rowOff>67775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75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84624</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56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137947</xdr:rowOff>
    </xdr:from>
    <xdr:to>
      <xdr:col>55</xdr:col>
      <xdr:colOff>88900</xdr:colOff>
      <xdr:row>30</xdr:row>
      <xdr:rowOff>137947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81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46317</xdr:rowOff>
    </xdr:from>
    <xdr:to>
      <xdr:col>55</xdr:col>
      <xdr:colOff>0</xdr:colOff>
      <xdr:row>37</xdr:row>
      <xdr:rowOff>127858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389967"/>
          <a:ext cx="838200" cy="8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114505</xdr:rowOff>
    </xdr:from>
    <xdr:ext cx="599010"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943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91628</xdr:rowOff>
    </xdr:from>
    <xdr:to>
      <xdr:col>55</xdr:col>
      <xdr:colOff>50800</xdr:colOff>
      <xdr:row>36</xdr:row>
      <xdr:rowOff>21778</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09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127858</xdr:rowOff>
    </xdr:from>
    <xdr:to>
      <xdr:col>50</xdr:col>
      <xdr:colOff>114300</xdr:colOff>
      <xdr:row>37</xdr:row>
      <xdr:rowOff>157241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471508"/>
          <a:ext cx="889000" cy="29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44331</xdr:rowOff>
    </xdr:from>
    <xdr:to>
      <xdr:col>50</xdr:col>
      <xdr:colOff>165100</xdr:colOff>
      <xdr:row>35</xdr:row>
      <xdr:rowOff>145931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04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162458</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5" y="5820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157241</xdr:rowOff>
    </xdr:from>
    <xdr:to>
      <xdr:col>45</xdr:col>
      <xdr:colOff>177800</xdr:colOff>
      <xdr:row>37</xdr:row>
      <xdr:rowOff>168016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500891"/>
          <a:ext cx="889000" cy="1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57407</xdr:rowOff>
    </xdr:from>
    <xdr:to>
      <xdr:col>46</xdr:col>
      <xdr:colOff>38100</xdr:colOff>
      <xdr:row>35</xdr:row>
      <xdr:rowOff>159007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05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4084</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5833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67074</xdr:rowOff>
    </xdr:from>
    <xdr:to>
      <xdr:col>41</xdr:col>
      <xdr:colOff>50800</xdr:colOff>
      <xdr:row>37</xdr:row>
      <xdr:rowOff>168016</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239274"/>
          <a:ext cx="889000" cy="27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2467</xdr:rowOff>
    </xdr:from>
    <xdr:to>
      <xdr:col>41</xdr:col>
      <xdr:colOff>101600</xdr:colOff>
      <xdr:row>36</xdr:row>
      <xdr:rowOff>104067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17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120594</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61795" y="5949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37495</xdr:rowOff>
    </xdr:from>
    <xdr:to>
      <xdr:col>36</xdr:col>
      <xdr:colOff>165100</xdr:colOff>
      <xdr:row>36</xdr:row>
      <xdr:rowOff>139095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0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130222</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672795" y="6302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166967</xdr:rowOff>
    </xdr:from>
    <xdr:to>
      <xdr:col>55</xdr:col>
      <xdr:colOff>50800</xdr:colOff>
      <xdr:row>37</xdr:row>
      <xdr:rowOff>97117</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33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145394</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31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77058</xdr:rowOff>
    </xdr:from>
    <xdr:to>
      <xdr:col>50</xdr:col>
      <xdr:colOff>165100</xdr:colOff>
      <xdr:row>38</xdr:row>
      <xdr:rowOff>7209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420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169786</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51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106441</xdr:rowOff>
    </xdr:from>
    <xdr:to>
      <xdr:col>46</xdr:col>
      <xdr:colOff>38100</xdr:colOff>
      <xdr:row>38</xdr:row>
      <xdr:rowOff>36592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4500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27719</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54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117216</xdr:rowOff>
    </xdr:from>
    <xdr:to>
      <xdr:col>41</xdr:col>
      <xdr:colOff>101600</xdr:colOff>
      <xdr:row>38</xdr:row>
      <xdr:rowOff>47366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46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38493</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55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16274</xdr:rowOff>
    </xdr:from>
    <xdr:to>
      <xdr:col>36</xdr:col>
      <xdr:colOff>165100</xdr:colOff>
      <xdr:row>36</xdr:row>
      <xdr:rowOff>117874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18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134401</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672795" y="596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114564</xdr:rowOff>
    </xdr:from>
    <xdr:to>
      <xdr:col>54</xdr:col>
      <xdr:colOff>189865</xdr:colOff>
      <xdr:row>59</xdr:row>
      <xdr:rowOff>587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687064"/>
          <a:ext cx="1270" cy="1429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4414</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11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587</xdr:rowOff>
    </xdr:from>
    <xdr:to>
      <xdr:col>55</xdr:col>
      <xdr:colOff>88900</xdr:colOff>
      <xdr:row>59</xdr:row>
      <xdr:rowOff>587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1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61241</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62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114564</xdr:rowOff>
    </xdr:from>
    <xdr:to>
      <xdr:col>55</xdr:col>
      <xdr:colOff>88900</xdr:colOff>
      <xdr:row>50</xdr:row>
      <xdr:rowOff>114564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687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112140</xdr:rowOff>
    </xdr:from>
    <xdr:to>
      <xdr:col>55</xdr:col>
      <xdr:colOff>0</xdr:colOff>
      <xdr:row>58</xdr:row>
      <xdr:rowOff>165120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884790"/>
          <a:ext cx="838200" cy="22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27678</xdr:rowOff>
    </xdr:from>
    <xdr:ext cx="599010"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628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4801</xdr:rowOff>
    </xdr:from>
    <xdr:to>
      <xdr:col>55</xdr:col>
      <xdr:colOff>50800</xdr:colOff>
      <xdr:row>57</xdr:row>
      <xdr:rowOff>106401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77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112140</xdr:rowOff>
    </xdr:from>
    <xdr:to>
      <xdr:col>50</xdr:col>
      <xdr:colOff>114300</xdr:colOff>
      <xdr:row>58</xdr:row>
      <xdr:rowOff>62305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884790"/>
          <a:ext cx="889000" cy="12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15258</xdr:rowOff>
    </xdr:from>
    <xdr:to>
      <xdr:col>50</xdr:col>
      <xdr:colOff>165100</xdr:colOff>
      <xdr:row>57</xdr:row>
      <xdr:rowOff>116858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8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133385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39795" y="9563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62305</xdr:rowOff>
    </xdr:from>
    <xdr:to>
      <xdr:col>45</xdr:col>
      <xdr:colOff>177800</xdr:colOff>
      <xdr:row>58</xdr:row>
      <xdr:rowOff>141307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10006405"/>
          <a:ext cx="889000" cy="7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18971</xdr:rowOff>
    </xdr:from>
    <xdr:to>
      <xdr:col>46</xdr:col>
      <xdr:colOff>38100</xdr:colOff>
      <xdr:row>57</xdr:row>
      <xdr:rowOff>120571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79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137098</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50795" y="956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102050</xdr:rowOff>
    </xdr:from>
    <xdr:to>
      <xdr:col>41</xdr:col>
      <xdr:colOff>50800</xdr:colOff>
      <xdr:row>58</xdr:row>
      <xdr:rowOff>141307</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10046150"/>
          <a:ext cx="889000" cy="3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39794</xdr:rowOff>
    </xdr:from>
    <xdr:to>
      <xdr:col>41</xdr:col>
      <xdr:colOff>101600</xdr:colOff>
      <xdr:row>57</xdr:row>
      <xdr:rowOff>141394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81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157921</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61795" y="9587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84848</xdr:rowOff>
    </xdr:from>
    <xdr:to>
      <xdr:col>36</xdr:col>
      <xdr:colOff>165100</xdr:colOff>
      <xdr:row>58</xdr:row>
      <xdr:rowOff>14998</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85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31525</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63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114320</xdr:rowOff>
    </xdr:from>
    <xdr:to>
      <xdr:col>55</xdr:col>
      <xdr:colOff>50800</xdr:colOff>
      <xdr:row>59</xdr:row>
      <xdr:rowOff>44470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1005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29247</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97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61340</xdr:rowOff>
    </xdr:from>
    <xdr:to>
      <xdr:col>50</xdr:col>
      <xdr:colOff>165100</xdr:colOff>
      <xdr:row>57</xdr:row>
      <xdr:rowOff>162940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8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154067</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39795" y="992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11505</xdr:rowOff>
    </xdr:from>
    <xdr:to>
      <xdr:col>46</xdr:col>
      <xdr:colOff>38100</xdr:colOff>
      <xdr:row>58</xdr:row>
      <xdr:rowOff>113105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95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104232</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1004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90507</xdr:rowOff>
    </xdr:from>
    <xdr:to>
      <xdr:col>41</xdr:col>
      <xdr:colOff>101600</xdr:colOff>
      <xdr:row>59</xdr:row>
      <xdr:rowOff>20657</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1003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11784</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1012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51250</xdr:rowOff>
    </xdr:from>
    <xdr:to>
      <xdr:col>36</xdr:col>
      <xdr:colOff>165100</xdr:colOff>
      <xdr:row>58</xdr:row>
      <xdr:rowOff>152850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99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143977</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1008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68045</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069545"/>
          <a:ext cx="1270" cy="1519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14722</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844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68045</xdr:rowOff>
    </xdr:from>
    <xdr:to>
      <xdr:col>55</xdr:col>
      <xdr:colOff>88900</xdr:colOff>
      <xdr:row>70</xdr:row>
      <xdr:rowOff>68045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06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152650</xdr:rowOff>
    </xdr:from>
    <xdr:to>
      <xdr:col>55</xdr:col>
      <xdr:colOff>0</xdr:colOff>
      <xdr:row>79</xdr:row>
      <xdr:rowOff>13680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525750"/>
          <a:ext cx="838200" cy="3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100354</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302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77477</xdr:rowOff>
    </xdr:from>
    <xdr:to>
      <xdr:col>55</xdr:col>
      <xdr:colOff>50800</xdr:colOff>
      <xdr:row>79</xdr:row>
      <xdr:rowOff>7627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45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13680</xdr:rowOff>
    </xdr:from>
    <xdr:to>
      <xdr:col>50</xdr:col>
      <xdr:colOff>114300</xdr:colOff>
      <xdr:row>79</xdr:row>
      <xdr:rowOff>21526</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558230"/>
          <a:ext cx="889000" cy="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45157</xdr:rowOff>
    </xdr:from>
    <xdr:to>
      <xdr:col>50</xdr:col>
      <xdr:colOff>165100</xdr:colOff>
      <xdr:row>78</xdr:row>
      <xdr:rowOff>146757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41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163284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19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5043</xdr:rowOff>
    </xdr:from>
    <xdr:to>
      <xdr:col>45</xdr:col>
      <xdr:colOff>177800</xdr:colOff>
      <xdr:row>79</xdr:row>
      <xdr:rowOff>21526</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549593"/>
          <a:ext cx="889000" cy="1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48427</xdr:rowOff>
    </xdr:from>
    <xdr:to>
      <xdr:col>46</xdr:col>
      <xdr:colOff>38100</xdr:colOff>
      <xdr:row>78</xdr:row>
      <xdr:rowOff>150027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42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166554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19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60787</xdr:rowOff>
    </xdr:from>
    <xdr:to>
      <xdr:col>41</xdr:col>
      <xdr:colOff>50800</xdr:colOff>
      <xdr:row>79</xdr:row>
      <xdr:rowOff>5043</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433887"/>
          <a:ext cx="889000" cy="11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31373</xdr:rowOff>
    </xdr:from>
    <xdr:to>
      <xdr:col>41</xdr:col>
      <xdr:colOff>101600</xdr:colOff>
      <xdr:row>78</xdr:row>
      <xdr:rowOff>132973</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40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149500</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17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18548</xdr:rowOff>
    </xdr:from>
    <xdr:to>
      <xdr:col>36</xdr:col>
      <xdr:colOff>165100</xdr:colOff>
      <xdr:row>78</xdr:row>
      <xdr:rowOff>120148</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111275</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48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101850</xdr:rowOff>
    </xdr:from>
    <xdr:to>
      <xdr:col>55</xdr:col>
      <xdr:colOff>50800</xdr:colOff>
      <xdr:row>79</xdr:row>
      <xdr:rowOff>32000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47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55904</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42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134330</xdr:rowOff>
    </xdr:from>
    <xdr:to>
      <xdr:col>50</xdr:col>
      <xdr:colOff>165100</xdr:colOff>
      <xdr:row>79</xdr:row>
      <xdr:rowOff>64480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50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55607</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600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142176</xdr:rowOff>
    </xdr:from>
    <xdr:to>
      <xdr:col>46</xdr:col>
      <xdr:colOff>38100</xdr:colOff>
      <xdr:row>79</xdr:row>
      <xdr:rowOff>72326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51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63453</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15428" y="1360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125693</xdr:rowOff>
    </xdr:from>
    <xdr:to>
      <xdr:col>41</xdr:col>
      <xdr:colOff>101600</xdr:colOff>
      <xdr:row>79</xdr:row>
      <xdr:rowOff>55843</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49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46970</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59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9987</xdr:rowOff>
    </xdr:from>
    <xdr:to>
      <xdr:col>36</xdr:col>
      <xdr:colOff>165100</xdr:colOff>
      <xdr:row>78</xdr:row>
      <xdr:rowOff>111587</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38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128114</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15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133290</xdr:rowOff>
    </xdr:from>
    <xdr:to>
      <xdr:col>54</xdr:col>
      <xdr:colOff>189865</xdr:colOff>
      <xdr:row>98</xdr:row>
      <xdr:rowOff>92859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63790"/>
          <a:ext cx="1270" cy="133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96686</xdr:rowOff>
    </xdr:from>
    <xdr:ext cx="534377"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89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92859</xdr:rowOff>
    </xdr:from>
    <xdr:to>
      <xdr:col>55</xdr:col>
      <xdr:colOff>88900</xdr:colOff>
      <xdr:row>98</xdr:row>
      <xdr:rowOff>92859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89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79967</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3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133290</xdr:rowOff>
    </xdr:from>
    <xdr:to>
      <xdr:col>55</xdr:col>
      <xdr:colOff>88900</xdr:colOff>
      <xdr:row>90</xdr:row>
      <xdr:rowOff>133290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63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112241</xdr:rowOff>
    </xdr:from>
    <xdr:to>
      <xdr:col>55</xdr:col>
      <xdr:colOff>0</xdr:colOff>
      <xdr:row>98</xdr:row>
      <xdr:rowOff>92859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571441"/>
          <a:ext cx="838200" cy="32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126189</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413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103312</xdr:rowOff>
    </xdr:from>
    <xdr:to>
      <xdr:col>55</xdr:col>
      <xdr:colOff>50800</xdr:colOff>
      <xdr:row>97</xdr:row>
      <xdr:rowOff>33462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56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112241</xdr:rowOff>
    </xdr:from>
    <xdr:to>
      <xdr:col>50</xdr:col>
      <xdr:colOff>114300</xdr:colOff>
      <xdr:row>97</xdr:row>
      <xdr:rowOff>107930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571441"/>
          <a:ext cx="889000" cy="16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136247</xdr:rowOff>
    </xdr:from>
    <xdr:to>
      <xdr:col>50</xdr:col>
      <xdr:colOff>165100</xdr:colOff>
      <xdr:row>97</xdr:row>
      <xdr:rowOff>66397</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595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57524</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68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107930</xdr:rowOff>
    </xdr:from>
    <xdr:to>
      <xdr:col>45</xdr:col>
      <xdr:colOff>177800</xdr:colOff>
      <xdr:row>98</xdr:row>
      <xdr:rowOff>51533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738580"/>
          <a:ext cx="889000" cy="115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156821</xdr:rowOff>
    </xdr:from>
    <xdr:to>
      <xdr:col>46</xdr:col>
      <xdr:colOff>38100</xdr:colOff>
      <xdr:row>97</xdr:row>
      <xdr:rowOff>86971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1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103498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39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51533</xdr:rowOff>
    </xdr:from>
    <xdr:to>
      <xdr:col>41</xdr:col>
      <xdr:colOff>50800</xdr:colOff>
      <xdr:row>98</xdr:row>
      <xdr:rowOff>139700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853633"/>
          <a:ext cx="889000" cy="8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13261</xdr:rowOff>
    </xdr:from>
    <xdr:to>
      <xdr:col>41</xdr:col>
      <xdr:colOff>101600</xdr:colOff>
      <xdr:row>97</xdr:row>
      <xdr:rowOff>114861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64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131388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41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78426</xdr:rowOff>
    </xdr:from>
    <xdr:to>
      <xdr:col>36</xdr:col>
      <xdr:colOff>165100</xdr:colOff>
      <xdr:row>98</xdr:row>
      <xdr:rowOff>8576</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0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25103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48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42059</xdr:rowOff>
    </xdr:from>
    <xdr:to>
      <xdr:col>55</xdr:col>
      <xdr:colOff>50800</xdr:colOff>
      <xdr:row>98</xdr:row>
      <xdr:rowOff>143659</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84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128436</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75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61441</xdr:rowOff>
    </xdr:from>
    <xdr:to>
      <xdr:col>50</xdr:col>
      <xdr:colOff>165100</xdr:colOff>
      <xdr:row>96</xdr:row>
      <xdr:rowOff>163041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52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8118</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29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57130</xdr:rowOff>
    </xdr:from>
    <xdr:to>
      <xdr:col>46</xdr:col>
      <xdr:colOff>38100</xdr:colOff>
      <xdr:row>97</xdr:row>
      <xdr:rowOff>158730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68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149857</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78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733</xdr:rowOff>
    </xdr:from>
    <xdr:to>
      <xdr:col>41</xdr:col>
      <xdr:colOff>101600</xdr:colOff>
      <xdr:row>98</xdr:row>
      <xdr:rowOff>102333</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80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93460</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89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88900</xdr:rowOff>
    </xdr:from>
    <xdr:to>
      <xdr:col>36</xdr:col>
      <xdr:colOff>165100</xdr:colOff>
      <xdr:row>99</xdr:row>
      <xdr:rowOff>19050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99</xdr:row>
      <xdr:rowOff>10177</xdr:rowOff>
    </xdr:from>
    <xdr:ext cx="249299"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847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81418</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224918"/>
          <a:ext cx="1269" cy="1506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67875</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54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28095</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00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81418</xdr:rowOff>
    </xdr:from>
    <xdr:to>
      <xdr:col>86</xdr:col>
      <xdr:colOff>25400</xdr:colOff>
      <xdr:row>30</xdr:row>
      <xdr:rowOff>81418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22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37805</xdr:rowOff>
    </xdr:from>
    <xdr:to>
      <xdr:col>85</xdr:col>
      <xdr:colOff>127000</xdr:colOff>
      <xdr:row>39</xdr:row>
      <xdr:rowOff>44283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6724355"/>
          <a:ext cx="838200" cy="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156775</xdr:rowOff>
    </xdr:from>
    <xdr:ext cx="534377"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500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133898</xdr:rowOff>
    </xdr:from>
    <xdr:to>
      <xdr:col>85</xdr:col>
      <xdr:colOff>177800</xdr:colOff>
      <xdr:row>39</xdr:row>
      <xdr:rowOff>64048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4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44238</xdr:rowOff>
    </xdr:from>
    <xdr:to>
      <xdr:col>81</xdr:col>
      <xdr:colOff>50800</xdr:colOff>
      <xdr:row>39</xdr:row>
      <xdr:rowOff>44283</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30788"/>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145909</xdr:rowOff>
    </xdr:from>
    <xdr:to>
      <xdr:col>81</xdr:col>
      <xdr:colOff>101600</xdr:colOff>
      <xdr:row>39</xdr:row>
      <xdr:rowOff>76059</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6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92586</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14111" y="643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44238</xdr:rowOff>
    </xdr:from>
    <xdr:to>
      <xdr:col>76</xdr:col>
      <xdr:colOff>114300</xdr:colOff>
      <xdr:row>39</xdr:row>
      <xdr:rowOff>44269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730788"/>
          <a:ext cx="8890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135755</xdr:rowOff>
    </xdr:from>
    <xdr:to>
      <xdr:col>76</xdr:col>
      <xdr:colOff>165100</xdr:colOff>
      <xdr:row>39</xdr:row>
      <xdr:rowOff>65905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5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82432</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25111" y="642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44269</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730819"/>
          <a:ext cx="889000" cy="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146446</xdr:rowOff>
    </xdr:from>
    <xdr:to>
      <xdr:col>72</xdr:col>
      <xdr:colOff>38100</xdr:colOff>
      <xdr:row>39</xdr:row>
      <xdr:rowOff>76596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6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93123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436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153996</xdr:rowOff>
    </xdr:from>
    <xdr:to>
      <xdr:col>67</xdr:col>
      <xdr:colOff>101600</xdr:colOff>
      <xdr:row>39</xdr:row>
      <xdr:rowOff>84146</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6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100673</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44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158455</xdr:rowOff>
    </xdr:from>
    <xdr:to>
      <xdr:col>85</xdr:col>
      <xdr:colOff>177800</xdr:colOff>
      <xdr:row>39</xdr:row>
      <xdr:rowOff>88605</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7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112325</xdr:rowOff>
    </xdr:from>
    <xdr:ext cx="469744"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627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164933</xdr:rowOff>
    </xdr:from>
    <xdr:to>
      <xdr:col>81</xdr:col>
      <xdr:colOff>101600</xdr:colOff>
      <xdr:row>39</xdr:row>
      <xdr:rowOff>95083</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8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86210</xdr:rowOff>
    </xdr:from>
    <xdr:ext cx="313932"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24333" y="6772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164888</xdr:rowOff>
    </xdr:from>
    <xdr:to>
      <xdr:col>76</xdr:col>
      <xdr:colOff>165100</xdr:colOff>
      <xdr:row>39</xdr:row>
      <xdr:rowOff>95038</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7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86165</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3017" y="6772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164919</xdr:rowOff>
    </xdr:from>
    <xdr:to>
      <xdr:col>72</xdr:col>
      <xdr:colOff>38100</xdr:colOff>
      <xdr:row>39</xdr:row>
      <xdr:rowOff>95069</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8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86196</xdr:rowOff>
    </xdr:from>
    <xdr:ext cx="313932"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46333" y="67727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9885</xdr:rowOff>
    </xdr:from>
    <xdr:to>
      <xdr:col>85</xdr:col>
      <xdr:colOff>126364</xdr:colOff>
      <xdr:row>78</xdr:row>
      <xdr:rowOff>21377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11385"/>
          <a:ext cx="1269" cy="1383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25204</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39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21377</xdr:rowOff>
    </xdr:from>
    <xdr:to>
      <xdr:col>86</xdr:col>
      <xdr:colOff>25400</xdr:colOff>
      <xdr:row>78</xdr:row>
      <xdr:rowOff>21377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394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128012</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786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9885</xdr:rowOff>
    </xdr:from>
    <xdr:to>
      <xdr:col>86</xdr:col>
      <xdr:colOff>25400</xdr:colOff>
      <xdr:row>70</xdr:row>
      <xdr:rowOff>9885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1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21377</xdr:rowOff>
    </xdr:from>
    <xdr:to>
      <xdr:col>85</xdr:col>
      <xdr:colOff>127000</xdr:colOff>
      <xdr:row>78</xdr:row>
      <xdr:rowOff>59051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394477"/>
          <a:ext cx="838200" cy="3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47800</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735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24923</xdr:rowOff>
    </xdr:from>
    <xdr:to>
      <xdr:col>85</xdr:col>
      <xdr:colOff>177800</xdr:colOff>
      <xdr:row>75</xdr:row>
      <xdr:rowOff>126523</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288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56429</xdr:rowOff>
    </xdr:from>
    <xdr:to>
      <xdr:col>81</xdr:col>
      <xdr:colOff>50800</xdr:colOff>
      <xdr:row>78</xdr:row>
      <xdr:rowOff>59051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3429529"/>
          <a:ext cx="889000" cy="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54373</xdr:rowOff>
    </xdr:from>
    <xdr:to>
      <xdr:col>81</xdr:col>
      <xdr:colOff>101600</xdr:colOff>
      <xdr:row>75</xdr:row>
      <xdr:rowOff>155973</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291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1050</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68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56429</xdr:rowOff>
    </xdr:from>
    <xdr:to>
      <xdr:col>76</xdr:col>
      <xdr:colOff>114300</xdr:colOff>
      <xdr:row>78</xdr:row>
      <xdr:rowOff>69619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429529"/>
          <a:ext cx="889000" cy="1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35537</xdr:rowOff>
    </xdr:from>
    <xdr:to>
      <xdr:col>76</xdr:col>
      <xdr:colOff>165100</xdr:colOff>
      <xdr:row>75</xdr:row>
      <xdr:rowOff>137137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289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153664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66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69421</xdr:rowOff>
    </xdr:from>
    <xdr:to>
      <xdr:col>71</xdr:col>
      <xdr:colOff>177800</xdr:colOff>
      <xdr:row>78</xdr:row>
      <xdr:rowOff>69619</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3442521"/>
          <a:ext cx="889000" cy="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56759</xdr:rowOff>
    </xdr:from>
    <xdr:to>
      <xdr:col>72</xdr:col>
      <xdr:colOff>38100</xdr:colOff>
      <xdr:row>75</xdr:row>
      <xdr:rowOff>158359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291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3436</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6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40574</xdr:rowOff>
    </xdr:from>
    <xdr:to>
      <xdr:col>67</xdr:col>
      <xdr:colOff>101600</xdr:colOff>
      <xdr:row>75</xdr:row>
      <xdr:rowOff>142174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289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158701</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67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142027</xdr:rowOff>
    </xdr:from>
    <xdr:to>
      <xdr:col>85</xdr:col>
      <xdr:colOff>177800</xdr:colOff>
      <xdr:row>78</xdr:row>
      <xdr:rowOff>72177</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34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56954</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25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8251</xdr:rowOff>
    </xdr:from>
    <xdr:to>
      <xdr:col>81</xdr:col>
      <xdr:colOff>101600</xdr:colOff>
      <xdr:row>78</xdr:row>
      <xdr:rowOff>109851</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38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100978</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47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5629</xdr:rowOff>
    </xdr:from>
    <xdr:to>
      <xdr:col>76</xdr:col>
      <xdr:colOff>165100</xdr:colOff>
      <xdr:row>78</xdr:row>
      <xdr:rowOff>107229</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37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98356</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47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18819</xdr:rowOff>
    </xdr:from>
    <xdr:to>
      <xdr:col>72</xdr:col>
      <xdr:colOff>38100</xdr:colOff>
      <xdr:row>78</xdr:row>
      <xdr:rowOff>120419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3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111546</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484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18621</xdr:rowOff>
    </xdr:from>
    <xdr:to>
      <xdr:col>67</xdr:col>
      <xdr:colOff>101600</xdr:colOff>
      <xdr:row>78</xdr:row>
      <xdr:rowOff>120221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39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111348</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48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135482</xdr:rowOff>
    </xdr:from>
    <xdr:to>
      <xdr:col>85</xdr:col>
      <xdr:colOff>126364</xdr:colOff>
      <xdr:row>98</xdr:row>
      <xdr:rowOff>137387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737432"/>
          <a:ext cx="1269" cy="120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141214</xdr:rowOff>
    </xdr:from>
    <xdr:ext cx="469744"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4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137387</xdr:rowOff>
    </xdr:from>
    <xdr:to>
      <xdr:col>86</xdr:col>
      <xdr:colOff>25400</xdr:colOff>
      <xdr:row>98</xdr:row>
      <xdr:rowOff>137387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39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82159</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51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135482</xdr:rowOff>
    </xdr:from>
    <xdr:to>
      <xdr:col>86</xdr:col>
      <xdr:colOff>25400</xdr:colOff>
      <xdr:row>91</xdr:row>
      <xdr:rowOff>135482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73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73085</xdr:rowOff>
    </xdr:from>
    <xdr:to>
      <xdr:col>85</xdr:col>
      <xdr:colOff>127000</xdr:colOff>
      <xdr:row>98</xdr:row>
      <xdr:rowOff>100468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5481300" y="16875185"/>
          <a:ext cx="838200" cy="2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21370</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652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169943</xdr:rowOff>
    </xdr:from>
    <xdr:to>
      <xdr:col>85</xdr:col>
      <xdr:colOff>177800</xdr:colOff>
      <xdr:row>98</xdr:row>
      <xdr:rowOff>100093</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80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57550</xdr:rowOff>
    </xdr:from>
    <xdr:to>
      <xdr:col>81</xdr:col>
      <xdr:colOff>50800</xdr:colOff>
      <xdr:row>98</xdr:row>
      <xdr:rowOff>73085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4592300" y="16859650"/>
          <a:ext cx="889000" cy="1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157028</xdr:rowOff>
    </xdr:from>
    <xdr:to>
      <xdr:col>81</xdr:col>
      <xdr:colOff>101600</xdr:colOff>
      <xdr:row>98</xdr:row>
      <xdr:rowOff>87178</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8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103705</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56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57550</xdr:rowOff>
    </xdr:from>
    <xdr:to>
      <xdr:col>76</xdr:col>
      <xdr:colOff>114300</xdr:colOff>
      <xdr:row>98</xdr:row>
      <xdr:rowOff>82417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703300" y="16859650"/>
          <a:ext cx="889000" cy="2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153566</xdr:rowOff>
    </xdr:from>
    <xdr:to>
      <xdr:col>76</xdr:col>
      <xdr:colOff>165100</xdr:colOff>
      <xdr:row>98</xdr:row>
      <xdr:rowOff>83716</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78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100243</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5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82417</xdr:rowOff>
    </xdr:from>
    <xdr:to>
      <xdr:col>71</xdr:col>
      <xdr:colOff>177800</xdr:colOff>
      <xdr:row>98</xdr:row>
      <xdr:rowOff>97858</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2814300" y="16884517"/>
          <a:ext cx="889000" cy="1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9359</xdr:rowOff>
    </xdr:from>
    <xdr:to>
      <xdr:col>72</xdr:col>
      <xdr:colOff>38100</xdr:colOff>
      <xdr:row>98</xdr:row>
      <xdr:rowOff>110959</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81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127486</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58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28163</xdr:rowOff>
    </xdr:from>
    <xdr:to>
      <xdr:col>67</xdr:col>
      <xdr:colOff>101600</xdr:colOff>
      <xdr:row>98</xdr:row>
      <xdr:rowOff>129763</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830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146290</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60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49668</xdr:rowOff>
    </xdr:from>
    <xdr:to>
      <xdr:col>85</xdr:col>
      <xdr:colOff>177800</xdr:colOff>
      <xdr:row>98</xdr:row>
      <xdr:rowOff>151268</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85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148371</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77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22285</xdr:rowOff>
    </xdr:from>
    <xdr:to>
      <xdr:col>81</xdr:col>
      <xdr:colOff>101600</xdr:colOff>
      <xdr:row>98</xdr:row>
      <xdr:rowOff>123885</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82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115012</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91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6750</xdr:rowOff>
    </xdr:from>
    <xdr:to>
      <xdr:col>76</xdr:col>
      <xdr:colOff>165100</xdr:colOff>
      <xdr:row>98</xdr:row>
      <xdr:rowOff>108350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80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99477</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90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31617</xdr:rowOff>
    </xdr:from>
    <xdr:to>
      <xdr:col>72</xdr:col>
      <xdr:colOff>38100</xdr:colOff>
      <xdr:row>98</xdr:row>
      <xdr:rowOff>133217</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83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124344</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92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47058</xdr:rowOff>
    </xdr:from>
    <xdr:to>
      <xdr:col>67</xdr:col>
      <xdr:colOff>101600</xdr:colOff>
      <xdr:row>98</xdr:row>
      <xdr:rowOff>148658</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84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139785</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94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126350</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269850"/>
          <a:ext cx="1269" cy="138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73027</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04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126350</xdr:rowOff>
    </xdr:from>
    <xdr:to>
      <xdr:col>116</xdr:col>
      <xdr:colOff>152400</xdr:colOff>
      <xdr:row>30</xdr:row>
      <xdr:rowOff>126350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269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77338</xdr:rowOff>
    </xdr:from>
    <xdr:to>
      <xdr:col>116</xdr:col>
      <xdr:colOff>63500</xdr:colOff>
      <xdr:row>38</xdr:row>
      <xdr:rowOff>94894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1323300" y="6592438"/>
          <a:ext cx="838200" cy="1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123939</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296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101062</xdr:rowOff>
    </xdr:from>
    <xdr:to>
      <xdr:col>116</xdr:col>
      <xdr:colOff>114300</xdr:colOff>
      <xdr:row>38</xdr:row>
      <xdr:rowOff>31212</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44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94894</xdr:rowOff>
    </xdr:from>
    <xdr:to>
      <xdr:col>111</xdr:col>
      <xdr:colOff>177800</xdr:colOff>
      <xdr:row>38</xdr:row>
      <xdr:rowOff>96358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0434300" y="6609994"/>
          <a:ext cx="889000" cy="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130139</xdr:rowOff>
    </xdr:from>
    <xdr:to>
      <xdr:col>112</xdr:col>
      <xdr:colOff>38100</xdr:colOff>
      <xdr:row>37</xdr:row>
      <xdr:rowOff>60289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30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76816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07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96358</xdr:rowOff>
    </xdr:from>
    <xdr:to>
      <xdr:col>107</xdr:col>
      <xdr:colOff>50800</xdr:colOff>
      <xdr:row>38</xdr:row>
      <xdr:rowOff>107238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9545300" y="6611458"/>
          <a:ext cx="889000" cy="10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162784</xdr:rowOff>
    </xdr:from>
    <xdr:to>
      <xdr:col>107</xdr:col>
      <xdr:colOff>101600</xdr:colOff>
      <xdr:row>38</xdr:row>
      <xdr:rowOff>92934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50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109460</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28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107238</xdr:rowOff>
    </xdr:from>
    <xdr:to>
      <xdr:col>102</xdr:col>
      <xdr:colOff>114300</xdr:colOff>
      <xdr:row>38</xdr:row>
      <xdr:rowOff>120955</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8656300" y="662233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162235</xdr:rowOff>
    </xdr:from>
    <xdr:to>
      <xdr:col>102</xdr:col>
      <xdr:colOff>165100</xdr:colOff>
      <xdr:row>38</xdr:row>
      <xdr:rowOff>92385</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0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108912</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28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2398</xdr:rowOff>
    </xdr:from>
    <xdr:to>
      <xdr:col>98</xdr:col>
      <xdr:colOff>38100</xdr:colOff>
      <xdr:row>38</xdr:row>
      <xdr:rowOff>103998</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51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120525</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7017" y="6292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26538</xdr:rowOff>
    </xdr:from>
    <xdr:to>
      <xdr:col>116</xdr:col>
      <xdr:colOff>114300</xdr:colOff>
      <xdr:row>38</xdr:row>
      <xdr:rowOff>128138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54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112915</xdr:rowOff>
    </xdr:from>
    <xdr:ext cx="378565"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45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44094</xdr:rowOff>
    </xdr:from>
    <xdr:to>
      <xdr:col>112</xdr:col>
      <xdr:colOff>38100</xdr:colOff>
      <xdr:row>38</xdr:row>
      <xdr:rowOff>145694</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55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136821</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4017" y="6651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45558</xdr:rowOff>
    </xdr:from>
    <xdr:to>
      <xdr:col>107</xdr:col>
      <xdr:colOff>101600</xdr:colOff>
      <xdr:row>38</xdr:row>
      <xdr:rowOff>147158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56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138285</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5017" y="6653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56438</xdr:rowOff>
    </xdr:from>
    <xdr:to>
      <xdr:col>102</xdr:col>
      <xdr:colOff>165100</xdr:colOff>
      <xdr:row>38</xdr:row>
      <xdr:rowOff>158038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57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149165</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6017" y="6664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70155</xdr:rowOff>
    </xdr:from>
    <xdr:to>
      <xdr:col>98</xdr:col>
      <xdr:colOff>38100</xdr:colOff>
      <xdr:row>39</xdr:row>
      <xdr:rowOff>305</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5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162882</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7017" y="6677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55666</xdr:rowOff>
    </xdr:from>
    <xdr:to>
      <xdr:col>116</xdr:col>
      <xdr:colOff>62864</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28166"/>
          <a:ext cx="1269"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2343</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40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55666</xdr:rowOff>
    </xdr:from>
    <xdr:to>
      <xdr:col>116</xdr:col>
      <xdr:colOff>152400</xdr:colOff>
      <xdr:row>50</xdr:row>
      <xdr:rowOff>55666</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28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137929</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739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115052</xdr:rowOff>
    </xdr:from>
    <xdr:to>
      <xdr:col>116</xdr:col>
      <xdr:colOff>114300</xdr:colOff>
      <xdr:row>58</xdr:row>
      <xdr:rowOff>45202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88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139563</xdr:rowOff>
    </xdr:from>
    <xdr:to>
      <xdr:col>111</xdr:col>
      <xdr:colOff>177800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10083663"/>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159309</xdr:rowOff>
    </xdr:from>
    <xdr:to>
      <xdr:col>112</xdr:col>
      <xdr:colOff>38100</xdr:colOff>
      <xdr:row>58</xdr:row>
      <xdr:rowOff>89459</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93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105986</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70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139334</xdr:rowOff>
    </xdr:from>
    <xdr:to>
      <xdr:col>107</xdr:col>
      <xdr:colOff>50800</xdr:colOff>
      <xdr:row>58</xdr:row>
      <xdr:rowOff>139563</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10083434"/>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150622</xdr:rowOff>
    </xdr:from>
    <xdr:to>
      <xdr:col>107</xdr:col>
      <xdr:colOff>101600</xdr:colOff>
      <xdr:row>58</xdr:row>
      <xdr:rowOff>80772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97299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69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139129</xdr:rowOff>
    </xdr:from>
    <xdr:to>
      <xdr:col>102</xdr:col>
      <xdr:colOff>114300</xdr:colOff>
      <xdr:row>58</xdr:row>
      <xdr:rowOff>139334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10083229"/>
          <a:ext cx="889000" cy="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142438</xdr:rowOff>
    </xdr:from>
    <xdr:to>
      <xdr:col>102</xdr:col>
      <xdr:colOff>165100</xdr:colOff>
      <xdr:row>58</xdr:row>
      <xdr:rowOff>72588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89115</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69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139421</xdr:rowOff>
    </xdr:from>
    <xdr:to>
      <xdr:col>98</xdr:col>
      <xdr:colOff>38100</xdr:colOff>
      <xdr:row>58</xdr:row>
      <xdr:rowOff>69571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86098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6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88763</xdr:rowOff>
    </xdr:from>
    <xdr:to>
      <xdr:col>107</xdr:col>
      <xdr:colOff>101600</xdr:colOff>
      <xdr:row>59</xdr:row>
      <xdr:rowOff>18913</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03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10040</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309650" y="10125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88534</xdr:rowOff>
    </xdr:from>
    <xdr:to>
      <xdr:col>102</xdr:col>
      <xdr:colOff>165100</xdr:colOff>
      <xdr:row>59</xdr:row>
      <xdr:rowOff>18684</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03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9811</xdr:rowOff>
    </xdr:from>
    <xdr:ext cx="313932"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88333" y="101253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88329</xdr:rowOff>
    </xdr:from>
    <xdr:to>
      <xdr:col>98</xdr:col>
      <xdr:colOff>38100</xdr:colOff>
      <xdr:row>59</xdr:row>
      <xdr:rowOff>18479</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03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9606</xdr:rowOff>
    </xdr:from>
    <xdr:ext cx="313932"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99333" y="101251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13132</xdr:rowOff>
    </xdr:from>
    <xdr:to>
      <xdr:col>116</xdr:col>
      <xdr:colOff>62864</xdr:colOff>
      <xdr:row>79</xdr:row>
      <xdr:rowOff>63911</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014632"/>
          <a:ext cx="1269" cy="1593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67738</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61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63911</xdr:rowOff>
    </xdr:from>
    <xdr:to>
      <xdr:col>116</xdr:col>
      <xdr:colOff>152400</xdr:colOff>
      <xdr:row>79</xdr:row>
      <xdr:rowOff>63911</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608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131259</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78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13132</xdr:rowOff>
    </xdr:from>
    <xdr:to>
      <xdr:col>116</xdr:col>
      <xdr:colOff>152400</xdr:colOff>
      <xdr:row>70</xdr:row>
      <xdr:rowOff>13132</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01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44572</xdr:rowOff>
    </xdr:from>
    <xdr:to>
      <xdr:col>116</xdr:col>
      <xdr:colOff>63500</xdr:colOff>
      <xdr:row>77</xdr:row>
      <xdr:rowOff>82931</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246222"/>
          <a:ext cx="838200" cy="3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3268</xdr:rowOff>
    </xdr:from>
    <xdr:ext cx="534377"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690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151841</xdr:rowOff>
    </xdr:from>
    <xdr:to>
      <xdr:col>116</xdr:col>
      <xdr:colOff>114300</xdr:colOff>
      <xdr:row>75</xdr:row>
      <xdr:rowOff>81991</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283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82931</xdr:rowOff>
    </xdr:from>
    <xdr:to>
      <xdr:col>111</xdr:col>
      <xdr:colOff>177800</xdr:colOff>
      <xdr:row>77</xdr:row>
      <xdr:rowOff>86847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284581"/>
          <a:ext cx="889000" cy="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109641</xdr:rowOff>
    </xdr:from>
    <xdr:to>
      <xdr:col>112</xdr:col>
      <xdr:colOff>38100</xdr:colOff>
      <xdr:row>75</xdr:row>
      <xdr:rowOff>39791</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279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56318</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56111" y="1257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63103</xdr:rowOff>
    </xdr:from>
    <xdr:to>
      <xdr:col>107</xdr:col>
      <xdr:colOff>50800</xdr:colOff>
      <xdr:row>77</xdr:row>
      <xdr:rowOff>86847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9545300" y="13264753"/>
          <a:ext cx="889000" cy="2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117491</xdr:rowOff>
    </xdr:from>
    <xdr:to>
      <xdr:col>107</xdr:col>
      <xdr:colOff>101600</xdr:colOff>
      <xdr:row>75</xdr:row>
      <xdr:rowOff>47641</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280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64168</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67111" y="1258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63103</xdr:rowOff>
    </xdr:from>
    <xdr:to>
      <xdr:col>102</xdr:col>
      <xdr:colOff>114300</xdr:colOff>
      <xdr:row>77</xdr:row>
      <xdr:rowOff>97135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264753"/>
          <a:ext cx="889000" cy="3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98745</xdr:rowOff>
    </xdr:from>
    <xdr:to>
      <xdr:col>102</xdr:col>
      <xdr:colOff>165100</xdr:colOff>
      <xdr:row>75</xdr:row>
      <xdr:rowOff>28895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278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45422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78111" y="1256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114366</xdr:rowOff>
    </xdr:from>
    <xdr:to>
      <xdr:col>98</xdr:col>
      <xdr:colOff>38100</xdr:colOff>
      <xdr:row>75</xdr:row>
      <xdr:rowOff>44516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280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61043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89111" y="1257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165222</xdr:rowOff>
    </xdr:from>
    <xdr:to>
      <xdr:col>116</xdr:col>
      <xdr:colOff>114300</xdr:colOff>
      <xdr:row>77</xdr:row>
      <xdr:rowOff>95372</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19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143649</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17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32131</xdr:rowOff>
    </xdr:from>
    <xdr:to>
      <xdr:col>112</xdr:col>
      <xdr:colOff>38100</xdr:colOff>
      <xdr:row>77</xdr:row>
      <xdr:rowOff>133731</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23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124858</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32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36047</xdr:rowOff>
    </xdr:from>
    <xdr:to>
      <xdr:col>107</xdr:col>
      <xdr:colOff>101600</xdr:colOff>
      <xdr:row>77</xdr:row>
      <xdr:rowOff>137647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23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128774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33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12303</xdr:rowOff>
    </xdr:from>
    <xdr:to>
      <xdr:col>102</xdr:col>
      <xdr:colOff>165100</xdr:colOff>
      <xdr:row>77</xdr:row>
      <xdr:rowOff>113903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21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105030</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30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46335</xdr:rowOff>
    </xdr:from>
    <xdr:to>
      <xdr:col>98</xdr:col>
      <xdr:colOff>38100</xdr:colOff>
      <xdr:row>77</xdr:row>
      <xdr:rowOff>147935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24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139062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34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性質別歳出毎の住民一人当たりのコストは、町民体育館の建て替えや小学校の空調工事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の完了などにより、普通建設事業費が大きく減少となった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また、同様に維持補修費においても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減少となったが、これは町道舗装修繕工事の減少によるものである。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及び維持補修費については、住民一人当たりが負担する公共施設経費と捉えることができることから、公共施設総合管理計画や個別施設計画などを有効活用し、公共施設の適正な維持管理に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なお、公共施設については、経済効果及び財政効果を視野に入れたうえで、複合化、集約化、再配置について検討を図る。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千葉県多古町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14,544
14,075
72.80
7,097,063
6,331,553
468,983
4,237,152
4,037,770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34217</xdr:rowOff>
    </xdr:from>
    <xdr:to>
      <xdr:col>24</xdr:col>
      <xdr:colOff>62865</xdr:colOff>
      <xdr:row>37</xdr:row>
      <xdr:rowOff>165173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77717"/>
          <a:ext cx="1270" cy="1331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169000</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1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165173</xdr:rowOff>
    </xdr:from>
    <xdr:to>
      <xdr:col>24</xdr:col>
      <xdr:colOff>152400</xdr:colOff>
      <xdr:row>37</xdr:row>
      <xdr:rowOff>165173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08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152344</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52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34217</xdr:rowOff>
    </xdr:from>
    <xdr:to>
      <xdr:col>24</xdr:col>
      <xdr:colOff>152400</xdr:colOff>
      <xdr:row>30</xdr:row>
      <xdr:rowOff>34217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77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117166</xdr:rowOff>
    </xdr:from>
    <xdr:to>
      <xdr:col>24</xdr:col>
      <xdr:colOff>63500</xdr:colOff>
      <xdr:row>37</xdr:row>
      <xdr:rowOff>73079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289366"/>
          <a:ext cx="8382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158803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16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135926</xdr:rowOff>
    </xdr:from>
    <xdr:to>
      <xdr:col>24</xdr:col>
      <xdr:colOff>114300</xdr:colOff>
      <xdr:row>35</xdr:row>
      <xdr:rowOff>66076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6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73079</xdr:rowOff>
    </xdr:from>
    <xdr:to>
      <xdr:col>19</xdr:col>
      <xdr:colOff>177800</xdr:colOff>
      <xdr:row>38</xdr:row>
      <xdr:rowOff>80264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416729"/>
          <a:ext cx="889000" cy="17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151928</xdr:rowOff>
    </xdr:from>
    <xdr:to>
      <xdr:col>20</xdr:col>
      <xdr:colOff>38100</xdr:colOff>
      <xdr:row>35</xdr:row>
      <xdr:rowOff>82078</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98605</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75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80264</xdr:rowOff>
    </xdr:from>
    <xdr:to>
      <xdr:col>15</xdr:col>
      <xdr:colOff>50800</xdr:colOff>
      <xdr:row>38</xdr:row>
      <xdr:rowOff>120106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595364"/>
          <a:ext cx="889000" cy="3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8237</xdr:rowOff>
    </xdr:from>
    <xdr:to>
      <xdr:col>15</xdr:col>
      <xdr:colOff>101600</xdr:colOff>
      <xdr:row>35</xdr:row>
      <xdr:rowOff>109837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126364</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78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80590</xdr:rowOff>
    </xdr:from>
    <xdr:to>
      <xdr:col>10</xdr:col>
      <xdr:colOff>114300</xdr:colOff>
      <xdr:row>38</xdr:row>
      <xdr:rowOff>120106</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424240"/>
          <a:ext cx="889000" cy="21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49385</xdr:rowOff>
    </xdr:from>
    <xdr:to>
      <xdr:col>10</xdr:col>
      <xdr:colOff>165100</xdr:colOff>
      <xdr:row>35</xdr:row>
      <xdr:rowOff>150985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167512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51018</xdr:rowOff>
    </xdr:from>
    <xdr:to>
      <xdr:col>6</xdr:col>
      <xdr:colOff>38100</xdr:colOff>
      <xdr:row>34</xdr:row>
      <xdr:rowOff>152618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8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169145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65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66366</xdr:rowOff>
    </xdr:from>
    <xdr:to>
      <xdr:col>24</xdr:col>
      <xdr:colOff>114300</xdr:colOff>
      <xdr:row>36</xdr:row>
      <xdr:rowOff>167966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23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44793</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216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22279</xdr:rowOff>
    </xdr:from>
    <xdr:to>
      <xdr:col>20</xdr:col>
      <xdr:colOff>38100</xdr:colOff>
      <xdr:row>37</xdr:row>
      <xdr:rowOff>123879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36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115006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45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29464</xdr:rowOff>
    </xdr:from>
    <xdr:to>
      <xdr:col>15</xdr:col>
      <xdr:colOff>101600</xdr:colOff>
      <xdr:row>38</xdr:row>
      <xdr:rowOff>131064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54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122191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63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69306</xdr:rowOff>
    </xdr:from>
    <xdr:to>
      <xdr:col>10</xdr:col>
      <xdr:colOff>165100</xdr:colOff>
      <xdr:row>38</xdr:row>
      <xdr:rowOff>170906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58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162033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67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29790</xdr:rowOff>
    </xdr:from>
    <xdr:to>
      <xdr:col>6</xdr:col>
      <xdr:colOff>38100</xdr:colOff>
      <xdr:row>37</xdr:row>
      <xdr:rowOff>131390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37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122517</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46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12865</xdr:rowOff>
    </xdr:from>
    <xdr:to>
      <xdr:col>24</xdr:col>
      <xdr:colOff>62865</xdr:colOff>
      <xdr:row>58</xdr:row>
      <xdr:rowOff>122648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85365"/>
          <a:ext cx="1270" cy="1481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126475</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7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122648</xdr:rowOff>
    </xdr:from>
    <xdr:to>
      <xdr:col>24</xdr:col>
      <xdr:colOff>152400</xdr:colOff>
      <xdr:row>58</xdr:row>
      <xdr:rowOff>122648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6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130992</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60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826,580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12865</xdr:rowOff>
    </xdr:from>
    <xdr:to>
      <xdr:col>24</xdr:col>
      <xdr:colOff>152400</xdr:colOff>
      <xdr:row>50</xdr:row>
      <xdr:rowOff>12865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85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39817</xdr:rowOff>
    </xdr:from>
    <xdr:to>
      <xdr:col>24</xdr:col>
      <xdr:colOff>63500</xdr:colOff>
      <xdr:row>58</xdr:row>
      <xdr:rowOff>47637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983917"/>
          <a:ext cx="838200" cy="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100354</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015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77477</xdr:rowOff>
    </xdr:from>
    <xdr:to>
      <xdr:col>24</xdr:col>
      <xdr:colOff>114300</xdr:colOff>
      <xdr:row>58</xdr:row>
      <xdr:rowOff>7627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26116</xdr:rowOff>
    </xdr:from>
    <xdr:to>
      <xdr:col>19</xdr:col>
      <xdr:colOff>177800</xdr:colOff>
      <xdr:row>58</xdr:row>
      <xdr:rowOff>39817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70216"/>
          <a:ext cx="889000" cy="1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53513</xdr:rowOff>
    </xdr:from>
    <xdr:to>
      <xdr:col>20</xdr:col>
      <xdr:colOff>38100</xdr:colOff>
      <xdr:row>57</xdr:row>
      <xdr:rowOff>155113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2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190</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0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26116</xdr:rowOff>
    </xdr:from>
    <xdr:to>
      <xdr:col>15</xdr:col>
      <xdr:colOff>50800</xdr:colOff>
      <xdr:row>58</xdr:row>
      <xdr:rowOff>48772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70216"/>
          <a:ext cx="889000" cy="2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66593</xdr:rowOff>
    </xdr:from>
    <xdr:to>
      <xdr:col>15</xdr:col>
      <xdr:colOff>101600</xdr:colOff>
      <xdr:row>57</xdr:row>
      <xdr:rowOff>168193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13270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1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48772</xdr:rowOff>
    </xdr:from>
    <xdr:to>
      <xdr:col>10</xdr:col>
      <xdr:colOff>114300</xdr:colOff>
      <xdr:row>58</xdr:row>
      <xdr:rowOff>70840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92872"/>
          <a:ext cx="889000" cy="2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88580</xdr:rowOff>
    </xdr:from>
    <xdr:to>
      <xdr:col>10</xdr:col>
      <xdr:colOff>165100</xdr:colOff>
      <xdr:row>58</xdr:row>
      <xdr:rowOff>18730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35257</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36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132959</xdr:rowOff>
    </xdr:from>
    <xdr:to>
      <xdr:col>6</xdr:col>
      <xdr:colOff>38100</xdr:colOff>
      <xdr:row>58</xdr:row>
      <xdr:rowOff>63109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0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79636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8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168287</xdr:rowOff>
    </xdr:from>
    <xdr:to>
      <xdr:col>24</xdr:col>
      <xdr:colOff>114300</xdr:colOff>
      <xdr:row>58</xdr:row>
      <xdr:rowOff>98437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4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83214</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5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160467</xdr:rowOff>
    </xdr:from>
    <xdr:to>
      <xdr:col>20</xdr:col>
      <xdr:colOff>38100</xdr:colOff>
      <xdr:row>58</xdr:row>
      <xdr:rowOff>90617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81744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02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146766</xdr:rowOff>
    </xdr:from>
    <xdr:to>
      <xdr:col>15</xdr:col>
      <xdr:colOff>101600</xdr:colOff>
      <xdr:row>58</xdr:row>
      <xdr:rowOff>76916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1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68043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01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169422</xdr:rowOff>
    </xdr:from>
    <xdr:to>
      <xdr:col>10</xdr:col>
      <xdr:colOff>165100</xdr:colOff>
      <xdr:row>58</xdr:row>
      <xdr:rowOff>99572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90699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3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20040</xdr:rowOff>
    </xdr:from>
    <xdr:to>
      <xdr:col>6</xdr:col>
      <xdr:colOff>38100</xdr:colOff>
      <xdr:row>58</xdr:row>
      <xdr:rowOff>121640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112767</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5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153104</xdr:rowOff>
    </xdr:from>
    <xdr:to>
      <xdr:col>24</xdr:col>
      <xdr:colOff>62865</xdr:colOff>
      <xdr:row>78</xdr:row>
      <xdr:rowOff>157927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326054"/>
          <a:ext cx="1270" cy="1204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161754</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34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157927</xdr:rowOff>
    </xdr:from>
    <xdr:to>
      <xdr:col>24</xdr:col>
      <xdr:colOff>152400</xdr:colOff>
      <xdr:row>78</xdr:row>
      <xdr:rowOff>157927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31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99781</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10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265,741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153104</xdr:rowOff>
    </xdr:from>
    <xdr:to>
      <xdr:col>24</xdr:col>
      <xdr:colOff>152400</xdr:colOff>
      <xdr:row>71</xdr:row>
      <xdr:rowOff>153104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32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157927</xdr:rowOff>
    </xdr:from>
    <xdr:to>
      <xdr:col>24</xdr:col>
      <xdr:colOff>63500</xdr:colOff>
      <xdr:row>79</xdr:row>
      <xdr:rowOff>37844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531027"/>
          <a:ext cx="838200" cy="5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156270</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435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133393</xdr:rowOff>
    </xdr:from>
    <xdr:to>
      <xdr:col>24</xdr:col>
      <xdr:colOff>114300</xdr:colOff>
      <xdr:row>76</xdr:row>
      <xdr:rowOff>63543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9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28639</xdr:rowOff>
    </xdr:from>
    <xdr:to>
      <xdr:col>19</xdr:col>
      <xdr:colOff>177800</xdr:colOff>
      <xdr:row>79</xdr:row>
      <xdr:rowOff>37844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3573189"/>
          <a:ext cx="889000" cy="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10795</xdr:rowOff>
    </xdr:from>
    <xdr:to>
      <xdr:col>20</xdr:col>
      <xdr:colOff>38100</xdr:colOff>
      <xdr:row>76</xdr:row>
      <xdr:rowOff>112395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128922</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81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28639</xdr:rowOff>
    </xdr:from>
    <xdr:to>
      <xdr:col>15</xdr:col>
      <xdr:colOff>50800</xdr:colOff>
      <xdr:row>79</xdr:row>
      <xdr:rowOff>32426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573189"/>
          <a:ext cx="889000" cy="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151757</xdr:rowOff>
    </xdr:from>
    <xdr:to>
      <xdr:col>15</xdr:col>
      <xdr:colOff>101600</xdr:colOff>
      <xdr:row>76</xdr:row>
      <xdr:rowOff>81907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98434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785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32426</xdr:rowOff>
    </xdr:from>
    <xdr:to>
      <xdr:col>10</xdr:col>
      <xdr:colOff>114300</xdr:colOff>
      <xdr:row>79</xdr:row>
      <xdr:rowOff>47041</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576976"/>
          <a:ext cx="889000" cy="1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116614</xdr:rowOff>
    </xdr:from>
    <xdr:to>
      <xdr:col>10</xdr:col>
      <xdr:colOff>165100</xdr:colOff>
      <xdr:row>76</xdr:row>
      <xdr:rowOff>46763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9753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63291</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75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93639</xdr:rowOff>
    </xdr:from>
    <xdr:to>
      <xdr:col>6</xdr:col>
      <xdr:colOff>38100</xdr:colOff>
      <xdr:row>77</xdr:row>
      <xdr:rowOff>23789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40317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9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107127</xdr:rowOff>
    </xdr:from>
    <xdr:to>
      <xdr:col>24</xdr:col>
      <xdr:colOff>114300</xdr:colOff>
      <xdr:row>79</xdr:row>
      <xdr:rowOff>37277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48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22054</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39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158494</xdr:rowOff>
    </xdr:from>
    <xdr:to>
      <xdr:col>20</xdr:col>
      <xdr:colOff>38100</xdr:colOff>
      <xdr:row>79</xdr:row>
      <xdr:rowOff>88644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5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79771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624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149289</xdr:rowOff>
    </xdr:from>
    <xdr:to>
      <xdr:col>15</xdr:col>
      <xdr:colOff>101600</xdr:colOff>
      <xdr:row>79</xdr:row>
      <xdr:rowOff>79439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52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70566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615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153076</xdr:rowOff>
    </xdr:from>
    <xdr:to>
      <xdr:col>10</xdr:col>
      <xdr:colOff>165100</xdr:colOff>
      <xdr:row>79</xdr:row>
      <xdr:rowOff>83226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52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74353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618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167691</xdr:rowOff>
    </xdr:from>
    <xdr:to>
      <xdr:col>6</xdr:col>
      <xdr:colOff>38100</xdr:colOff>
      <xdr:row>79</xdr:row>
      <xdr:rowOff>97841</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54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88968</xdr:rowOff>
    </xdr:from>
    <xdr:ext cx="534377"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63111" y="1363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143929</xdr:rowOff>
    </xdr:from>
    <xdr:to>
      <xdr:col>24</xdr:col>
      <xdr:colOff>62865</xdr:colOff>
      <xdr:row>99</xdr:row>
      <xdr:rowOff>131432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74429"/>
          <a:ext cx="1270" cy="1530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135259</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10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131432</xdr:rowOff>
    </xdr:from>
    <xdr:to>
      <xdr:col>24</xdr:col>
      <xdr:colOff>152400</xdr:colOff>
      <xdr:row>99</xdr:row>
      <xdr:rowOff>131432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104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90606</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9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143,667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143929</xdr:rowOff>
    </xdr:from>
    <xdr:to>
      <xdr:col>24</xdr:col>
      <xdr:colOff>152400</xdr:colOff>
      <xdr:row>90</xdr:row>
      <xdr:rowOff>143929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7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155118</xdr:rowOff>
    </xdr:from>
    <xdr:to>
      <xdr:col>24</xdr:col>
      <xdr:colOff>63500</xdr:colOff>
      <xdr:row>97</xdr:row>
      <xdr:rowOff>121107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614318"/>
          <a:ext cx="838200" cy="13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79481</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367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56604</xdr:rowOff>
    </xdr:from>
    <xdr:to>
      <xdr:col>24</xdr:col>
      <xdr:colOff>114300</xdr:colOff>
      <xdr:row>96</xdr:row>
      <xdr:rowOff>158204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1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121107</xdr:rowOff>
    </xdr:from>
    <xdr:to>
      <xdr:col>19</xdr:col>
      <xdr:colOff>177800</xdr:colOff>
      <xdr:row>97</xdr:row>
      <xdr:rowOff>130175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751757"/>
          <a:ext cx="8890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136525</xdr:rowOff>
    </xdr:from>
    <xdr:to>
      <xdr:col>20</xdr:col>
      <xdr:colOff>38100</xdr:colOff>
      <xdr:row>97</xdr:row>
      <xdr:rowOff>66675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9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83202</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37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129299</xdr:rowOff>
    </xdr:from>
    <xdr:to>
      <xdr:col>15</xdr:col>
      <xdr:colOff>50800</xdr:colOff>
      <xdr:row>97</xdr:row>
      <xdr:rowOff>130175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759949"/>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10643</xdr:rowOff>
    </xdr:from>
    <xdr:to>
      <xdr:col>15</xdr:col>
      <xdr:colOff>101600</xdr:colOff>
      <xdr:row>96</xdr:row>
      <xdr:rowOff>112243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46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128770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24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124537</xdr:rowOff>
    </xdr:from>
    <xdr:to>
      <xdr:col>10</xdr:col>
      <xdr:colOff>114300</xdr:colOff>
      <xdr:row>97</xdr:row>
      <xdr:rowOff>129299</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755187"/>
          <a:ext cx="8890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123749</xdr:rowOff>
    </xdr:from>
    <xdr:to>
      <xdr:col>10</xdr:col>
      <xdr:colOff>165100</xdr:colOff>
      <xdr:row>97</xdr:row>
      <xdr:rowOff>53899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70426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35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161646</xdr:rowOff>
    </xdr:from>
    <xdr:to>
      <xdr:col>6</xdr:col>
      <xdr:colOff>38100</xdr:colOff>
      <xdr:row>97</xdr:row>
      <xdr:rowOff>91796</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108323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39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104318</xdr:rowOff>
    </xdr:from>
    <xdr:to>
      <xdr:col>24</xdr:col>
      <xdr:colOff>114300</xdr:colOff>
      <xdr:row>97</xdr:row>
      <xdr:rowOff>34468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56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82745</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54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70307</xdr:rowOff>
    </xdr:from>
    <xdr:to>
      <xdr:col>20</xdr:col>
      <xdr:colOff>38100</xdr:colOff>
      <xdr:row>98</xdr:row>
      <xdr:rowOff>457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0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163034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79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79375</xdr:rowOff>
    </xdr:from>
    <xdr:to>
      <xdr:col>15</xdr:col>
      <xdr:colOff>101600</xdr:colOff>
      <xdr:row>98</xdr:row>
      <xdr:rowOff>9525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1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652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80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78499</xdr:rowOff>
    </xdr:from>
    <xdr:to>
      <xdr:col>10</xdr:col>
      <xdr:colOff>165100</xdr:colOff>
      <xdr:row>98</xdr:row>
      <xdr:rowOff>8649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70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171226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80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73737</xdr:rowOff>
    </xdr:from>
    <xdr:to>
      <xdr:col>6</xdr:col>
      <xdr:colOff>38100</xdr:colOff>
      <xdr:row>98</xdr:row>
      <xdr:rowOff>3887</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70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166464</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79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150444</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465394"/>
          <a:ext cx="1270" cy="1189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97121</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24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150444</xdr:rowOff>
    </xdr:from>
    <xdr:to>
      <xdr:col>55</xdr:col>
      <xdr:colOff>88900</xdr:colOff>
      <xdr:row>31</xdr:row>
      <xdr:rowOff>150444</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465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95775</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2679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72898</xdr:rowOff>
    </xdr:from>
    <xdr:to>
      <xdr:col>55</xdr:col>
      <xdr:colOff>50800</xdr:colOff>
      <xdr:row>38</xdr:row>
      <xdr:rowOff>3048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75412</xdr:rowOff>
    </xdr:from>
    <xdr:to>
      <xdr:col>50</xdr:col>
      <xdr:colOff>165100</xdr:colOff>
      <xdr:row>38</xdr:row>
      <xdr:rowOff>5562</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22089</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194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92329</xdr:rowOff>
    </xdr:from>
    <xdr:to>
      <xdr:col>46</xdr:col>
      <xdr:colOff>38100</xdr:colOff>
      <xdr:row>38</xdr:row>
      <xdr:rowOff>22479</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39006</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211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82728</xdr:rowOff>
    </xdr:from>
    <xdr:to>
      <xdr:col>41</xdr:col>
      <xdr:colOff>101600</xdr:colOff>
      <xdr:row>38</xdr:row>
      <xdr:rowOff>12878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29405</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20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96444</xdr:rowOff>
    </xdr:from>
    <xdr:to>
      <xdr:col>36</xdr:col>
      <xdr:colOff>165100</xdr:colOff>
      <xdr:row>38</xdr:row>
      <xdr:rowOff>26594</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4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43121</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215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112154</xdr:rowOff>
    </xdr:from>
    <xdr:to>
      <xdr:col>54</xdr:col>
      <xdr:colOff>189865</xdr:colOff>
      <xdr:row>58</xdr:row>
      <xdr:rowOff>37237</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9027554"/>
          <a:ext cx="1270" cy="953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41064</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998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37237</xdr:rowOff>
    </xdr:from>
    <xdr:to>
      <xdr:col>55</xdr:col>
      <xdr:colOff>88900</xdr:colOff>
      <xdr:row>58</xdr:row>
      <xdr:rowOff>37237</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998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58831</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802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231,025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112154</xdr:rowOff>
    </xdr:from>
    <xdr:to>
      <xdr:col>55</xdr:col>
      <xdr:colOff>88900</xdr:colOff>
      <xdr:row>52</xdr:row>
      <xdr:rowOff>112154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902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29711</xdr:rowOff>
    </xdr:from>
    <xdr:to>
      <xdr:col>55</xdr:col>
      <xdr:colOff>0</xdr:colOff>
      <xdr:row>58</xdr:row>
      <xdr:rowOff>37237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973811"/>
          <a:ext cx="838200" cy="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146790</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576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123913</xdr:rowOff>
    </xdr:from>
    <xdr:to>
      <xdr:col>55</xdr:col>
      <xdr:colOff>50800</xdr:colOff>
      <xdr:row>57</xdr:row>
      <xdr:rowOff>54063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29465</xdr:rowOff>
    </xdr:from>
    <xdr:to>
      <xdr:col>50</xdr:col>
      <xdr:colOff>114300</xdr:colOff>
      <xdr:row>58</xdr:row>
      <xdr:rowOff>29711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973565"/>
          <a:ext cx="889000" cy="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103951</xdr:rowOff>
    </xdr:from>
    <xdr:to>
      <xdr:col>50</xdr:col>
      <xdr:colOff>165100</xdr:colOff>
      <xdr:row>57</xdr:row>
      <xdr:rowOff>34101</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50628</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48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29172</xdr:rowOff>
    </xdr:from>
    <xdr:to>
      <xdr:col>45</xdr:col>
      <xdr:colOff>177800</xdr:colOff>
      <xdr:row>58</xdr:row>
      <xdr:rowOff>29465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973272"/>
          <a:ext cx="8890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108048</xdr:rowOff>
    </xdr:from>
    <xdr:to>
      <xdr:col>46</xdr:col>
      <xdr:colOff>38100</xdr:colOff>
      <xdr:row>57</xdr:row>
      <xdr:rowOff>38198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54725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48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55173</xdr:rowOff>
    </xdr:from>
    <xdr:to>
      <xdr:col>41</xdr:col>
      <xdr:colOff>50800</xdr:colOff>
      <xdr:row>58</xdr:row>
      <xdr:rowOff>29172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827823"/>
          <a:ext cx="889000" cy="14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141698</xdr:rowOff>
    </xdr:from>
    <xdr:to>
      <xdr:col>41</xdr:col>
      <xdr:colOff>101600</xdr:colOff>
      <xdr:row>57</xdr:row>
      <xdr:rowOff>71848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88375</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51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155318</xdr:rowOff>
    </xdr:from>
    <xdr:to>
      <xdr:col>36</xdr:col>
      <xdr:colOff>165100</xdr:colOff>
      <xdr:row>57</xdr:row>
      <xdr:rowOff>85468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101995</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53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157887</xdr:rowOff>
    </xdr:from>
    <xdr:to>
      <xdr:col>55</xdr:col>
      <xdr:colOff>50800</xdr:colOff>
      <xdr:row>58</xdr:row>
      <xdr:rowOff>88037</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93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72814</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4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150361</xdr:rowOff>
    </xdr:from>
    <xdr:to>
      <xdr:col>50</xdr:col>
      <xdr:colOff>165100</xdr:colOff>
      <xdr:row>58</xdr:row>
      <xdr:rowOff>80511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92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71638</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1001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150115</xdr:rowOff>
    </xdr:from>
    <xdr:to>
      <xdr:col>46</xdr:col>
      <xdr:colOff>38100</xdr:colOff>
      <xdr:row>58</xdr:row>
      <xdr:rowOff>80265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92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71392</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1001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149822</xdr:rowOff>
    </xdr:from>
    <xdr:to>
      <xdr:col>41</xdr:col>
      <xdr:colOff>101600</xdr:colOff>
      <xdr:row>58</xdr:row>
      <xdr:rowOff>79972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92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71099</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1001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4373</xdr:rowOff>
    </xdr:from>
    <xdr:to>
      <xdr:col>36</xdr:col>
      <xdr:colOff>165100</xdr:colOff>
      <xdr:row>57</xdr:row>
      <xdr:rowOff>105973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77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97100</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86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91391</xdr:rowOff>
    </xdr:from>
    <xdr:to>
      <xdr:col>54</xdr:col>
      <xdr:colOff>189865</xdr:colOff>
      <xdr:row>78</xdr:row>
      <xdr:rowOff>7317</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10475595" y="12092891"/>
          <a:ext cx="1270" cy="1287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11144</xdr:rowOff>
    </xdr:from>
    <xdr:ext cx="469744" cy="259045"/>
    <xdr:sp macro="" textlink="">
      <xdr:nvSpPr>
        <xdr:cNvPr id="395" name="商工費最小値テキスト">
          <a:extLst>
            <a:ext uri="{FF2B5EF4-FFF2-40B4-BE49-F238E27FC236}">
              <a16:creationId xmlns:a16="http://schemas.microsoft.com/office/drawing/2014/main" id="{00000000-0008-0000-0700-00008B010000}"/>
            </a:ext>
          </a:extLst>
        </xdr:cNvPr>
        <xdr:cNvSpPr txBox="1"/>
      </xdr:nvSpPr>
      <xdr:spPr>
        <a:xfrm>
          <a:off x="10528300" y="1338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7317</xdr:rowOff>
    </xdr:from>
    <xdr:to>
      <xdr:col>55</xdr:col>
      <xdr:colOff>88900</xdr:colOff>
      <xdr:row>78</xdr:row>
      <xdr:rowOff>7317</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338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38068</xdr:rowOff>
    </xdr:from>
    <xdr:ext cx="599010" cy="259045"/>
    <xdr:sp macro="" textlink="">
      <xdr:nvSpPr>
        <xdr:cNvPr id="397" name="商工費最大値テキスト">
          <a:extLst>
            <a:ext uri="{FF2B5EF4-FFF2-40B4-BE49-F238E27FC236}">
              <a16:creationId xmlns:a16="http://schemas.microsoft.com/office/drawing/2014/main" id="{00000000-0008-0000-0700-00008D010000}"/>
            </a:ext>
          </a:extLst>
        </xdr:cNvPr>
        <xdr:cNvSpPr txBox="1"/>
      </xdr:nvSpPr>
      <xdr:spPr>
        <a:xfrm>
          <a:off x="10528300" y="11868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228,453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91391</xdr:rowOff>
    </xdr:from>
    <xdr:to>
      <xdr:col>55</xdr:col>
      <xdr:colOff>88900</xdr:colOff>
      <xdr:row>70</xdr:row>
      <xdr:rowOff>91391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2092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169566</xdr:rowOff>
    </xdr:from>
    <xdr:to>
      <xdr:col>55</xdr:col>
      <xdr:colOff>0</xdr:colOff>
      <xdr:row>78</xdr:row>
      <xdr:rowOff>6907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9639300" y="13371216"/>
          <a:ext cx="838200" cy="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10124</xdr:rowOff>
    </xdr:from>
    <xdr:ext cx="534377" cy="259045"/>
    <xdr:sp macro="" textlink="">
      <xdr:nvSpPr>
        <xdr:cNvPr id="400" name="商工費平均値テキスト">
          <a:extLst>
            <a:ext uri="{FF2B5EF4-FFF2-40B4-BE49-F238E27FC236}">
              <a16:creationId xmlns:a16="http://schemas.microsoft.com/office/drawing/2014/main" id="{00000000-0008-0000-0700-000090010000}"/>
            </a:ext>
          </a:extLst>
        </xdr:cNvPr>
        <xdr:cNvSpPr txBox="1"/>
      </xdr:nvSpPr>
      <xdr:spPr>
        <a:xfrm>
          <a:off x="10528300" y="13040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158697</xdr:rowOff>
    </xdr:from>
    <xdr:to>
      <xdr:col>55</xdr:col>
      <xdr:colOff>50800</xdr:colOff>
      <xdr:row>77</xdr:row>
      <xdr:rowOff>88847</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10426700" y="131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6821</xdr:rowOff>
    </xdr:from>
    <xdr:to>
      <xdr:col>50</xdr:col>
      <xdr:colOff>114300</xdr:colOff>
      <xdr:row>78</xdr:row>
      <xdr:rowOff>6907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8750300" y="13379921"/>
          <a:ext cx="889000" cy="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9702</xdr:rowOff>
    </xdr:from>
    <xdr:to>
      <xdr:col>50</xdr:col>
      <xdr:colOff>165100</xdr:colOff>
      <xdr:row>77</xdr:row>
      <xdr:rowOff>111302</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9588500" y="1321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127829</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9372111" y="1298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6821</xdr:rowOff>
    </xdr:from>
    <xdr:to>
      <xdr:col>45</xdr:col>
      <xdr:colOff>177800</xdr:colOff>
      <xdr:row>78</xdr:row>
      <xdr:rowOff>12102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7861300" y="13379921"/>
          <a:ext cx="889000" cy="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171098</xdr:rowOff>
    </xdr:from>
    <xdr:to>
      <xdr:col>46</xdr:col>
      <xdr:colOff>38100</xdr:colOff>
      <xdr:row>77</xdr:row>
      <xdr:rowOff>101248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8699500" y="1320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117775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8483111" y="1297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170658</xdr:rowOff>
    </xdr:from>
    <xdr:to>
      <xdr:col>41</xdr:col>
      <xdr:colOff>50800</xdr:colOff>
      <xdr:row>78</xdr:row>
      <xdr:rowOff>12102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972300" y="13372308"/>
          <a:ext cx="889000" cy="1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27789</xdr:rowOff>
    </xdr:from>
    <xdr:to>
      <xdr:col>41</xdr:col>
      <xdr:colOff>101600</xdr:colOff>
      <xdr:row>77</xdr:row>
      <xdr:rowOff>129389</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7810500" y="1322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145916</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594111" y="1300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168853</xdr:rowOff>
    </xdr:from>
    <xdr:to>
      <xdr:col>36</xdr:col>
      <xdr:colOff>165100</xdr:colOff>
      <xdr:row>77</xdr:row>
      <xdr:rowOff>99003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6921500" y="1319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115530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05111" y="1297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118766</xdr:rowOff>
    </xdr:from>
    <xdr:to>
      <xdr:col>55</xdr:col>
      <xdr:colOff>50800</xdr:colOff>
      <xdr:row>78</xdr:row>
      <xdr:rowOff>48916</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10426700" y="1332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33693</xdr:rowOff>
    </xdr:from>
    <xdr:ext cx="469744" cy="259045"/>
    <xdr:sp macro="" textlink="">
      <xdr:nvSpPr>
        <xdr:cNvPr id="419" name="商工費該当値テキスト">
          <a:extLst>
            <a:ext uri="{FF2B5EF4-FFF2-40B4-BE49-F238E27FC236}">
              <a16:creationId xmlns:a16="http://schemas.microsoft.com/office/drawing/2014/main" id="{00000000-0008-0000-0700-0000A3010000}"/>
            </a:ext>
          </a:extLst>
        </xdr:cNvPr>
        <xdr:cNvSpPr txBox="1"/>
      </xdr:nvSpPr>
      <xdr:spPr>
        <a:xfrm>
          <a:off x="10528300" y="13235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127557</xdr:rowOff>
    </xdr:from>
    <xdr:to>
      <xdr:col>50</xdr:col>
      <xdr:colOff>165100</xdr:colOff>
      <xdr:row>78</xdr:row>
      <xdr:rowOff>57707</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9588500" y="1332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48834</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04428" y="13421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127471</xdr:rowOff>
    </xdr:from>
    <xdr:to>
      <xdr:col>46</xdr:col>
      <xdr:colOff>38100</xdr:colOff>
      <xdr:row>78</xdr:row>
      <xdr:rowOff>57621</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8699500" y="1332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48748</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15428" y="13421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132752</xdr:rowOff>
    </xdr:from>
    <xdr:to>
      <xdr:col>41</xdr:col>
      <xdr:colOff>101600</xdr:colOff>
      <xdr:row>78</xdr:row>
      <xdr:rowOff>62902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7810500" y="1333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54029</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26428" y="1342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119858</xdr:rowOff>
    </xdr:from>
    <xdr:to>
      <xdr:col>36</xdr:col>
      <xdr:colOff>165100</xdr:colOff>
      <xdr:row>78</xdr:row>
      <xdr:rowOff>50008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6921500" y="1332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41135</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37428" y="13414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49933</xdr:rowOff>
    </xdr:from>
    <xdr:to>
      <xdr:col>54</xdr:col>
      <xdr:colOff>189865</xdr:colOff>
      <xdr:row>98</xdr:row>
      <xdr:rowOff>32838</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10475595" y="15480433"/>
          <a:ext cx="1270" cy="1354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36665</xdr:rowOff>
    </xdr:from>
    <xdr:ext cx="534377" cy="259045"/>
    <xdr:sp macro="" textlink="">
      <xdr:nvSpPr>
        <xdr:cNvPr id="450" name="土木費最小値テキスト">
          <a:extLst>
            <a:ext uri="{FF2B5EF4-FFF2-40B4-BE49-F238E27FC236}">
              <a16:creationId xmlns:a16="http://schemas.microsoft.com/office/drawing/2014/main" id="{00000000-0008-0000-0700-0000C2010000}"/>
            </a:ext>
          </a:extLst>
        </xdr:cNvPr>
        <xdr:cNvSpPr txBox="1"/>
      </xdr:nvSpPr>
      <xdr:spPr>
        <a:xfrm>
          <a:off x="10528300" y="1683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32838</xdr:rowOff>
    </xdr:from>
    <xdr:to>
      <xdr:col>55</xdr:col>
      <xdr:colOff>88900</xdr:colOff>
      <xdr:row>98</xdr:row>
      <xdr:rowOff>32838</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68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168060</xdr:rowOff>
    </xdr:from>
    <xdr:ext cx="599010" cy="259045"/>
    <xdr:sp macro="" textlink="">
      <xdr:nvSpPr>
        <xdr:cNvPr id="452" name="土木費最大値テキスト">
          <a:extLst>
            <a:ext uri="{FF2B5EF4-FFF2-40B4-BE49-F238E27FC236}">
              <a16:creationId xmlns:a16="http://schemas.microsoft.com/office/drawing/2014/main" id="{00000000-0008-0000-0700-0000C4010000}"/>
            </a:ext>
          </a:extLst>
        </xdr:cNvPr>
        <xdr:cNvSpPr txBox="1"/>
      </xdr:nvSpPr>
      <xdr:spPr>
        <a:xfrm>
          <a:off x="10528300" y="1525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319,634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49933</xdr:rowOff>
    </xdr:from>
    <xdr:to>
      <xdr:col>55</xdr:col>
      <xdr:colOff>88900</xdr:colOff>
      <xdr:row>90</xdr:row>
      <xdr:rowOff>49933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548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161083</xdr:rowOff>
    </xdr:from>
    <xdr:to>
      <xdr:col>55</xdr:col>
      <xdr:colOff>0</xdr:colOff>
      <xdr:row>97</xdr:row>
      <xdr:rowOff>165015</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9639300" y="16791733"/>
          <a:ext cx="8382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94133</xdr:rowOff>
    </xdr:from>
    <xdr:ext cx="534377" cy="259045"/>
    <xdr:sp macro="" textlink="">
      <xdr:nvSpPr>
        <xdr:cNvPr id="455" name="土木費平均値テキスト">
          <a:extLst>
            <a:ext uri="{FF2B5EF4-FFF2-40B4-BE49-F238E27FC236}">
              <a16:creationId xmlns:a16="http://schemas.microsoft.com/office/drawing/2014/main" id="{00000000-0008-0000-0700-0000C7010000}"/>
            </a:ext>
          </a:extLst>
        </xdr:cNvPr>
        <xdr:cNvSpPr txBox="1"/>
      </xdr:nvSpPr>
      <xdr:spPr>
        <a:xfrm>
          <a:off x="10528300" y="16381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71256</xdr:rowOff>
    </xdr:from>
    <xdr:to>
      <xdr:col>55</xdr:col>
      <xdr:colOff>50800</xdr:colOff>
      <xdr:row>97</xdr:row>
      <xdr:rowOff>1406</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10426700" y="1653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89395</xdr:rowOff>
    </xdr:from>
    <xdr:to>
      <xdr:col>50</xdr:col>
      <xdr:colOff>114300</xdr:colOff>
      <xdr:row>97</xdr:row>
      <xdr:rowOff>161083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8750300" y="16720045"/>
          <a:ext cx="889000" cy="7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91804</xdr:rowOff>
    </xdr:from>
    <xdr:to>
      <xdr:col>50</xdr:col>
      <xdr:colOff>165100</xdr:colOff>
      <xdr:row>97</xdr:row>
      <xdr:rowOff>21954</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9588500" y="1655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38481</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9372111" y="1632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89395</xdr:rowOff>
    </xdr:from>
    <xdr:to>
      <xdr:col>45</xdr:col>
      <xdr:colOff>177800</xdr:colOff>
      <xdr:row>97</xdr:row>
      <xdr:rowOff>171343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7861300" y="16720045"/>
          <a:ext cx="889000" cy="8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85082</xdr:rowOff>
    </xdr:from>
    <xdr:to>
      <xdr:col>46</xdr:col>
      <xdr:colOff>38100</xdr:colOff>
      <xdr:row>97</xdr:row>
      <xdr:rowOff>15232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8699500" y="165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31759</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8483111" y="163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140934</xdr:rowOff>
    </xdr:from>
    <xdr:to>
      <xdr:col>41</xdr:col>
      <xdr:colOff>50800</xdr:colOff>
      <xdr:row>97</xdr:row>
      <xdr:rowOff>171343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972300" y="16771584"/>
          <a:ext cx="889000" cy="3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102836</xdr:rowOff>
    </xdr:from>
    <xdr:to>
      <xdr:col>41</xdr:col>
      <xdr:colOff>101600</xdr:colOff>
      <xdr:row>97</xdr:row>
      <xdr:rowOff>32986</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7810500" y="16562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49513</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7594111" y="1633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129966</xdr:rowOff>
    </xdr:from>
    <xdr:to>
      <xdr:col>36</xdr:col>
      <xdr:colOff>165100</xdr:colOff>
      <xdr:row>97</xdr:row>
      <xdr:rowOff>60116</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6921500" y="1658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76643</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05111" y="1636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114215</xdr:rowOff>
    </xdr:from>
    <xdr:to>
      <xdr:col>55</xdr:col>
      <xdr:colOff>50800</xdr:colOff>
      <xdr:row>98</xdr:row>
      <xdr:rowOff>44365</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10426700" y="1674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29142</xdr:rowOff>
    </xdr:from>
    <xdr:ext cx="534377" cy="259045"/>
    <xdr:sp macro="" textlink="">
      <xdr:nvSpPr>
        <xdr:cNvPr id="474" name="土木費該当値テキスト">
          <a:extLst>
            <a:ext uri="{FF2B5EF4-FFF2-40B4-BE49-F238E27FC236}">
              <a16:creationId xmlns:a16="http://schemas.microsoft.com/office/drawing/2014/main" id="{00000000-0008-0000-0700-0000DA010000}"/>
            </a:ext>
          </a:extLst>
        </xdr:cNvPr>
        <xdr:cNvSpPr txBox="1"/>
      </xdr:nvSpPr>
      <xdr:spPr>
        <a:xfrm>
          <a:off x="10528300" y="16659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110283</xdr:rowOff>
    </xdr:from>
    <xdr:to>
      <xdr:col>50</xdr:col>
      <xdr:colOff>165100</xdr:colOff>
      <xdr:row>98</xdr:row>
      <xdr:rowOff>40433</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9588500" y="1674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31560</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372111" y="1683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38595</xdr:rowOff>
    </xdr:from>
    <xdr:to>
      <xdr:col>46</xdr:col>
      <xdr:colOff>38100</xdr:colOff>
      <xdr:row>97</xdr:row>
      <xdr:rowOff>140195</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8699500" y="1666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131322</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76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120543</xdr:rowOff>
    </xdr:from>
    <xdr:to>
      <xdr:col>41</xdr:col>
      <xdr:colOff>101600</xdr:colOff>
      <xdr:row>98</xdr:row>
      <xdr:rowOff>50693</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7810500" y="167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41820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84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90134</xdr:rowOff>
    </xdr:from>
    <xdr:to>
      <xdr:col>36</xdr:col>
      <xdr:colOff>165100</xdr:colOff>
      <xdr:row>98</xdr:row>
      <xdr:rowOff>20284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6921500" y="1672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11411</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81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121679</xdr:rowOff>
    </xdr:from>
    <xdr:to>
      <xdr:col>85</xdr:col>
      <xdr:colOff>126364</xdr:colOff>
      <xdr:row>39</xdr:row>
      <xdr:rowOff>88550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436629"/>
          <a:ext cx="1269" cy="13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92377</xdr:rowOff>
    </xdr:from>
    <xdr:ext cx="534377"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77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88550</xdr:rowOff>
    </xdr:from>
    <xdr:to>
      <xdr:col>86</xdr:col>
      <xdr:colOff>25400</xdr:colOff>
      <xdr:row>39</xdr:row>
      <xdr:rowOff>88550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77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68356</xdr:rowOff>
    </xdr:from>
    <xdr:ext cx="534377"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21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87,946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121679</xdr:rowOff>
    </xdr:from>
    <xdr:to>
      <xdr:col>86</xdr:col>
      <xdr:colOff>25400</xdr:colOff>
      <xdr:row>31</xdr:row>
      <xdr:rowOff>121679</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436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99257</xdr:rowOff>
    </xdr:from>
    <xdr:to>
      <xdr:col>85</xdr:col>
      <xdr:colOff>127000</xdr:colOff>
      <xdr:row>38</xdr:row>
      <xdr:rowOff>108744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5481300" y="6614357"/>
          <a:ext cx="8382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22223</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194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170796</xdr:rowOff>
    </xdr:from>
    <xdr:to>
      <xdr:col>85</xdr:col>
      <xdr:colOff>177800</xdr:colOff>
      <xdr:row>37</xdr:row>
      <xdr:rowOff>100946</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34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108744</xdr:rowOff>
    </xdr:from>
    <xdr:to>
      <xdr:col>81</xdr:col>
      <xdr:colOff>50800</xdr:colOff>
      <xdr:row>38</xdr:row>
      <xdr:rowOff>127374</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592300" y="6623844"/>
          <a:ext cx="889000" cy="1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147212</xdr:rowOff>
    </xdr:from>
    <xdr:to>
      <xdr:col>81</xdr:col>
      <xdr:colOff>101600</xdr:colOff>
      <xdr:row>37</xdr:row>
      <xdr:rowOff>77362</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319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93889</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09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127203</xdr:rowOff>
    </xdr:from>
    <xdr:to>
      <xdr:col>76</xdr:col>
      <xdr:colOff>114300</xdr:colOff>
      <xdr:row>38</xdr:row>
      <xdr:rowOff>127374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3703300" y="6642303"/>
          <a:ext cx="8890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40227</xdr:rowOff>
    </xdr:from>
    <xdr:to>
      <xdr:col>76</xdr:col>
      <xdr:colOff>165100</xdr:colOff>
      <xdr:row>37</xdr:row>
      <xdr:rowOff>141827</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38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158354</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15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127203</xdr:rowOff>
    </xdr:from>
    <xdr:to>
      <xdr:col>71</xdr:col>
      <xdr:colOff>177800</xdr:colOff>
      <xdr:row>38</xdr:row>
      <xdr:rowOff>149663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2814300" y="6642303"/>
          <a:ext cx="889000" cy="2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14853</xdr:rowOff>
    </xdr:from>
    <xdr:to>
      <xdr:col>72</xdr:col>
      <xdr:colOff>38100</xdr:colOff>
      <xdr:row>37</xdr:row>
      <xdr:rowOff>116453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35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132980</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13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80880</xdr:rowOff>
    </xdr:from>
    <xdr:to>
      <xdr:col>67</xdr:col>
      <xdr:colOff>101600</xdr:colOff>
      <xdr:row>38</xdr:row>
      <xdr:rowOff>11030</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42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27557</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19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48457</xdr:rowOff>
    </xdr:from>
    <xdr:to>
      <xdr:col>85</xdr:col>
      <xdr:colOff>177800</xdr:colOff>
      <xdr:row>38</xdr:row>
      <xdr:rowOff>150057</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56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26884</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541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57944</xdr:rowOff>
    </xdr:from>
    <xdr:to>
      <xdr:col>81</xdr:col>
      <xdr:colOff>101600</xdr:colOff>
      <xdr:row>38</xdr:row>
      <xdr:rowOff>159544</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57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150671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66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76574</xdr:rowOff>
    </xdr:from>
    <xdr:to>
      <xdr:col>76</xdr:col>
      <xdr:colOff>165100</xdr:colOff>
      <xdr:row>39</xdr:row>
      <xdr:rowOff>6724</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59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169301</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68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76403</xdr:rowOff>
    </xdr:from>
    <xdr:to>
      <xdr:col>72</xdr:col>
      <xdr:colOff>38100</xdr:colOff>
      <xdr:row>39</xdr:row>
      <xdr:rowOff>6553</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59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169130</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68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98863</xdr:rowOff>
    </xdr:from>
    <xdr:to>
      <xdr:col>67</xdr:col>
      <xdr:colOff>101600</xdr:colOff>
      <xdr:row>39</xdr:row>
      <xdr:rowOff>29013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61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20140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70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124691</xdr:rowOff>
    </xdr:from>
    <xdr:to>
      <xdr:col>85</xdr:col>
      <xdr:colOff>126364</xdr:colOff>
      <xdr:row>58</xdr:row>
      <xdr:rowOff>29273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697191"/>
          <a:ext cx="1269" cy="127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33100</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997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29273</xdr:rowOff>
    </xdr:from>
    <xdr:to>
      <xdr:col>86</xdr:col>
      <xdr:colOff>25400</xdr:colOff>
      <xdr:row>58</xdr:row>
      <xdr:rowOff>29273</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997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71368</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472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124691</xdr:rowOff>
    </xdr:from>
    <xdr:to>
      <xdr:col>86</xdr:col>
      <xdr:colOff>25400</xdr:colOff>
      <xdr:row>50</xdr:row>
      <xdr:rowOff>124691</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697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123489</xdr:rowOff>
    </xdr:from>
    <xdr:to>
      <xdr:col>85</xdr:col>
      <xdr:colOff>127000</xdr:colOff>
      <xdr:row>57</xdr:row>
      <xdr:rowOff>70715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5481300" y="9381789"/>
          <a:ext cx="838200" cy="46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109824</xdr:rowOff>
    </xdr:from>
    <xdr:ext cx="534377"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539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86947</xdr:rowOff>
    </xdr:from>
    <xdr:to>
      <xdr:col>85</xdr:col>
      <xdr:colOff>177800</xdr:colOff>
      <xdr:row>57</xdr:row>
      <xdr:rowOff>17097</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68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123489</xdr:rowOff>
    </xdr:from>
    <xdr:to>
      <xdr:col>81</xdr:col>
      <xdr:colOff>50800</xdr:colOff>
      <xdr:row>56</xdr:row>
      <xdr:rowOff>133077</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592300" y="9381789"/>
          <a:ext cx="889000" cy="35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72754</xdr:rowOff>
    </xdr:from>
    <xdr:to>
      <xdr:col>81</xdr:col>
      <xdr:colOff>101600</xdr:colOff>
      <xdr:row>57</xdr:row>
      <xdr:rowOff>2904</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67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165481</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214111" y="976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133077</xdr:rowOff>
    </xdr:from>
    <xdr:to>
      <xdr:col>76</xdr:col>
      <xdr:colOff>114300</xdr:colOff>
      <xdr:row>57</xdr:row>
      <xdr:rowOff>49703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703300" y="9734277"/>
          <a:ext cx="889000" cy="88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151536</xdr:rowOff>
    </xdr:from>
    <xdr:to>
      <xdr:col>76</xdr:col>
      <xdr:colOff>165100</xdr:colOff>
      <xdr:row>57</xdr:row>
      <xdr:rowOff>81686</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75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72813</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325111" y="984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19534</xdr:rowOff>
    </xdr:from>
    <xdr:to>
      <xdr:col>71</xdr:col>
      <xdr:colOff>177800</xdr:colOff>
      <xdr:row>57</xdr:row>
      <xdr:rowOff>49703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814300" y="9792184"/>
          <a:ext cx="889000" cy="30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6839</xdr:rowOff>
    </xdr:from>
    <xdr:to>
      <xdr:col>72</xdr:col>
      <xdr:colOff>38100</xdr:colOff>
      <xdr:row>57</xdr:row>
      <xdr:rowOff>108439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77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99566</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36111" y="987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160491</xdr:rowOff>
    </xdr:from>
    <xdr:to>
      <xdr:col>67</xdr:col>
      <xdr:colOff>101600</xdr:colOff>
      <xdr:row>57</xdr:row>
      <xdr:rowOff>90641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761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81768</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47111" y="985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19915</xdr:rowOff>
    </xdr:from>
    <xdr:to>
      <xdr:col>85</xdr:col>
      <xdr:colOff>177800</xdr:colOff>
      <xdr:row>57</xdr:row>
      <xdr:rowOff>121515</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79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169792</xdr:rowOff>
    </xdr:from>
    <xdr:ext cx="534377"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77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72689</xdr:rowOff>
    </xdr:from>
    <xdr:to>
      <xdr:col>81</xdr:col>
      <xdr:colOff>101600</xdr:colOff>
      <xdr:row>55</xdr:row>
      <xdr:rowOff>2839</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33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19366</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181795" y="9106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82277</xdr:rowOff>
    </xdr:from>
    <xdr:to>
      <xdr:col>76</xdr:col>
      <xdr:colOff>165100</xdr:colOff>
      <xdr:row>57</xdr:row>
      <xdr:rowOff>12427</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68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28954</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45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170353</xdr:rowOff>
    </xdr:from>
    <xdr:to>
      <xdr:col>72</xdr:col>
      <xdr:colOff>38100</xdr:colOff>
      <xdr:row>57</xdr:row>
      <xdr:rowOff>100503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77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117030</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954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140184</xdr:rowOff>
    </xdr:from>
    <xdr:to>
      <xdr:col>67</xdr:col>
      <xdr:colOff>101600</xdr:colOff>
      <xdr:row>57</xdr:row>
      <xdr:rowOff>70334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74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86861</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951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81418</xdr:rowOff>
    </xdr:from>
    <xdr:to>
      <xdr:col>85</xdr:col>
      <xdr:colOff>126364</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082918"/>
          <a:ext cx="1269" cy="1506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67875</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61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28095</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85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790,594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81418</xdr:rowOff>
    </xdr:from>
    <xdr:to>
      <xdr:col>86</xdr:col>
      <xdr:colOff>25400</xdr:colOff>
      <xdr:row>70</xdr:row>
      <xdr:rowOff>81418</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08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37805</xdr:rowOff>
    </xdr:from>
    <xdr:to>
      <xdr:col>85</xdr:col>
      <xdr:colOff>127000</xdr:colOff>
      <xdr:row>79</xdr:row>
      <xdr:rowOff>44283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5481300" y="13582355"/>
          <a:ext cx="838200" cy="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156774</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358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133897</xdr:rowOff>
    </xdr:from>
    <xdr:to>
      <xdr:col>85</xdr:col>
      <xdr:colOff>177800</xdr:colOff>
      <xdr:row>79</xdr:row>
      <xdr:rowOff>64047</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50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44239</xdr:rowOff>
    </xdr:from>
    <xdr:to>
      <xdr:col>81</xdr:col>
      <xdr:colOff>50800</xdr:colOff>
      <xdr:row>79</xdr:row>
      <xdr:rowOff>44283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588789"/>
          <a:ext cx="889000" cy="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145901</xdr:rowOff>
    </xdr:from>
    <xdr:to>
      <xdr:col>81</xdr:col>
      <xdr:colOff>101600</xdr:colOff>
      <xdr:row>79</xdr:row>
      <xdr:rowOff>76051</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51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92578</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29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44239</xdr:rowOff>
    </xdr:from>
    <xdr:to>
      <xdr:col>76</xdr:col>
      <xdr:colOff>114300</xdr:colOff>
      <xdr:row>79</xdr:row>
      <xdr:rowOff>44269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703300" y="13588789"/>
          <a:ext cx="889000" cy="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135756</xdr:rowOff>
    </xdr:from>
    <xdr:to>
      <xdr:col>76</xdr:col>
      <xdr:colOff>165100</xdr:colOff>
      <xdr:row>79</xdr:row>
      <xdr:rowOff>65906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50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82433</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28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44269</xdr:rowOff>
    </xdr:from>
    <xdr:to>
      <xdr:col>71</xdr:col>
      <xdr:colOff>177800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2814300" y="13588819"/>
          <a:ext cx="889000" cy="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146447</xdr:rowOff>
    </xdr:from>
    <xdr:to>
      <xdr:col>72</xdr:col>
      <xdr:colOff>38100</xdr:colOff>
      <xdr:row>79</xdr:row>
      <xdr:rowOff>76597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51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93124</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68428" y="1329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153995</xdr:rowOff>
    </xdr:from>
    <xdr:to>
      <xdr:col>67</xdr:col>
      <xdr:colOff>101600</xdr:colOff>
      <xdr:row>79</xdr:row>
      <xdr:rowOff>84145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52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100672</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79428" y="1330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158455</xdr:rowOff>
    </xdr:from>
    <xdr:to>
      <xdr:col>85</xdr:col>
      <xdr:colOff>177800</xdr:colOff>
      <xdr:row>79</xdr:row>
      <xdr:rowOff>88605</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53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112325</xdr:rowOff>
    </xdr:from>
    <xdr:ext cx="469744"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48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164933</xdr:rowOff>
    </xdr:from>
    <xdr:to>
      <xdr:col>81</xdr:col>
      <xdr:colOff>101600</xdr:colOff>
      <xdr:row>79</xdr:row>
      <xdr:rowOff>95083</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53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86210</xdr:rowOff>
    </xdr:from>
    <xdr:ext cx="313932"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324333" y="13630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164889</xdr:rowOff>
    </xdr:from>
    <xdr:to>
      <xdr:col>76</xdr:col>
      <xdr:colOff>165100</xdr:colOff>
      <xdr:row>79</xdr:row>
      <xdr:rowOff>95039</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53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86166</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3017" y="13630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164919</xdr:rowOff>
    </xdr:from>
    <xdr:to>
      <xdr:col>72</xdr:col>
      <xdr:colOff>38100</xdr:colOff>
      <xdr:row>79</xdr:row>
      <xdr:rowOff>95069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53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86196</xdr:rowOff>
    </xdr:from>
    <xdr:ext cx="313932"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46333" y="136307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6418</xdr:rowOff>
    </xdr:from>
    <xdr:to>
      <xdr:col>85</xdr:col>
      <xdr:colOff>126364</xdr:colOff>
      <xdr:row>98</xdr:row>
      <xdr:rowOff>21377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436918"/>
          <a:ext cx="1269" cy="138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25204</xdr:rowOff>
    </xdr:from>
    <xdr:ext cx="534377"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68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21377</xdr:rowOff>
    </xdr:from>
    <xdr:to>
      <xdr:col>86</xdr:col>
      <xdr:colOff>25400</xdr:colOff>
      <xdr:row>98</xdr:row>
      <xdr:rowOff>21377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682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124545</xdr:rowOff>
    </xdr:from>
    <xdr:ext cx="599010"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21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207,491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6418</xdr:rowOff>
    </xdr:from>
    <xdr:to>
      <xdr:col>86</xdr:col>
      <xdr:colOff>25400</xdr:colOff>
      <xdr:row>90</xdr:row>
      <xdr:rowOff>6418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43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21377</xdr:rowOff>
    </xdr:from>
    <xdr:to>
      <xdr:col>85</xdr:col>
      <xdr:colOff>127000</xdr:colOff>
      <xdr:row>98</xdr:row>
      <xdr:rowOff>59051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5481300" y="16823477"/>
          <a:ext cx="838200" cy="3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47669</xdr:rowOff>
    </xdr:from>
    <xdr:ext cx="534377"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163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24792</xdr:rowOff>
    </xdr:from>
    <xdr:to>
      <xdr:col>85</xdr:col>
      <xdr:colOff>177800</xdr:colOff>
      <xdr:row>95</xdr:row>
      <xdr:rowOff>126392</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3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56429</xdr:rowOff>
    </xdr:from>
    <xdr:to>
      <xdr:col>81</xdr:col>
      <xdr:colOff>50800</xdr:colOff>
      <xdr:row>98</xdr:row>
      <xdr:rowOff>59051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4592300" y="16858529"/>
          <a:ext cx="889000" cy="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54282</xdr:rowOff>
    </xdr:from>
    <xdr:to>
      <xdr:col>81</xdr:col>
      <xdr:colOff>101600</xdr:colOff>
      <xdr:row>95</xdr:row>
      <xdr:rowOff>155882</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34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959</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14111" y="1611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56429</xdr:rowOff>
    </xdr:from>
    <xdr:to>
      <xdr:col>76</xdr:col>
      <xdr:colOff>114300</xdr:colOff>
      <xdr:row>98</xdr:row>
      <xdr:rowOff>69619</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3703300" y="16858529"/>
          <a:ext cx="889000" cy="1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35399</xdr:rowOff>
    </xdr:from>
    <xdr:to>
      <xdr:col>76</xdr:col>
      <xdr:colOff>165100</xdr:colOff>
      <xdr:row>95</xdr:row>
      <xdr:rowOff>136999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3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153526</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325111" y="1609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69421</xdr:rowOff>
    </xdr:from>
    <xdr:to>
      <xdr:col>71</xdr:col>
      <xdr:colOff>177800</xdr:colOff>
      <xdr:row>98</xdr:row>
      <xdr:rowOff>69619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814300" y="16871521"/>
          <a:ext cx="889000" cy="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56576</xdr:rowOff>
    </xdr:from>
    <xdr:to>
      <xdr:col>72</xdr:col>
      <xdr:colOff>38100</xdr:colOff>
      <xdr:row>95</xdr:row>
      <xdr:rowOff>158176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34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3253</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36111" y="1611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40253</xdr:rowOff>
    </xdr:from>
    <xdr:to>
      <xdr:col>67</xdr:col>
      <xdr:colOff>101600</xdr:colOff>
      <xdr:row>95</xdr:row>
      <xdr:rowOff>141853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3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158380</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47111" y="1610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142027</xdr:rowOff>
    </xdr:from>
    <xdr:to>
      <xdr:col>85</xdr:col>
      <xdr:colOff>177800</xdr:colOff>
      <xdr:row>98</xdr:row>
      <xdr:rowOff>72177</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77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56954</xdr:rowOff>
    </xdr:from>
    <xdr:ext cx="534377"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68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8251</xdr:rowOff>
    </xdr:from>
    <xdr:to>
      <xdr:col>81</xdr:col>
      <xdr:colOff>101600</xdr:colOff>
      <xdr:row>98</xdr:row>
      <xdr:rowOff>109851</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81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100978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90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5629</xdr:rowOff>
    </xdr:from>
    <xdr:to>
      <xdr:col>76</xdr:col>
      <xdr:colOff>165100</xdr:colOff>
      <xdr:row>98</xdr:row>
      <xdr:rowOff>107229</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80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98356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90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18819</xdr:rowOff>
    </xdr:from>
    <xdr:to>
      <xdr:col>72</xdr:col>
      <xdr:colOff>38100</xdr:colOff>
      <xdr:row>98</xdr:row>
      <xdr:rowOff>120419</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82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111546</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91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18621</xdr:rowOff>
    </xdr:from>
    <xdr:to>
      <xdr:col>67</xdr:col>
      <xdr:colOff>101600</xdr:colOff>
      <xdr:row>98</xdr:row>
      <xdr:rowOff>120221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82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111348</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91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59690</xdr:rowOff>
    </xdr:from>
    <xdr:to>
      <xdr:col>116</xdr:col>
      <xdr:colOff>62864</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5203190"/>
          <a:ext cx="1269"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6367</xdr:rowOff>
    </xdr:from>
    <xdr:ext cx="378565"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4978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59690</xdr:rowOff>
    </xdr:from>
    <xdr:to>
      <xdr:col>116</xdr:col>
      <xdr:colOff>152400</xdr:colOff>
      <xdr:row>30</xdr:row>
      <xdr:rowOff>59690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5203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136542</xdr:rowOff>
    </xdr:from>
    <xdr:ext cx="313932"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48019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113665</xdr:rowOff>
    </xdr:from>
    <xdr:to>
      <xdr:col>116</xdr:col>
      <xdr:colOff>114300</xdr:colOff>
      <xdr:row>39</xdr:row>
      <xdr:rowOff>43815</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117475</xdr:rowOff>
    </xdr:from>
    <xdr:to>
      <xdr:col>112</xdr:col>
      <xdr:colOff>38100</xdr:colOff>
      <xdr:row>39</xdr:row>
      <xdr:rowOff>47625</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12725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64152</xdr:rowOff>
    </xdr:from>
    <xdr:ext cx="313932"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66333" y="64078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20320</xdr:rowOff>
    </xdr:from>
    <xdr:to>
      <xdr:col>107</xdr:col>
      <xdr:colOff>101600</xdr:colOff>
      <xdr:row>37</xdr:row>
      <xdr:rowOff>121920</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0383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138447</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5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33020</xdr:rowOff>
    </xdr:from>
    <xdr:to>
      <xdr:col>102</xdr:col>
      <xdr:colOff>114300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656300" y="67195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24130</xdr:rowOff>
    </xdr:from>
    <xdr:to>
      <xdr:col>102</xdr:col>
      <xdr:colOff>165100</xdr:colOff>
      <xdr:row>37</xdr:row>
      <xdr:rowOff>125730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9494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142257</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6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5080</xdr:rowOff>
    </xdr:from>
    <xdr:to>
      <xdr:col>98</xdr:col>
      <xdr:colOff>38100</xdr:colOff>
      <xdr:row>37</xdr:row>
      <xdr:rowOff>106680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8605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123207</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67017" y="6123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92092</xdr:rowOff>
    </xdr:from>
    <xdr:ext cx="249299"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153670</xdr:rowOff>
    </xdr:from>
    <xdr:to>
      <xdr:col>98</xdr:col>
      <xdr:colOff>38100</xdr:colOff>
      <xdr:row>39</xdr:row>
      <xdr:rowOff>83820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86055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74947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531650" y="6761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目的別歳出毎の住民一人当たりのコストは、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教育費において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年度以降、中学校の空調設置事業や小学校の空調整備事業などの実施により増加傾向となり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年度にて町民体育館の建て替えを実施したことによ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り経費が大きく増となった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そのため、空調工事や体育館建替工事が完了した令和元年度には大きく減少に転じた。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しかしながら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この建設事業に係る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教育債</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の元利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償還金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が行われ始めたため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、公債費が増加傾向と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千葉県多古町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標準財政規模と比較した財政調整基金残高と実質収支額の合計額は、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％超で安定推移していたが、平成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を下回り、単年度収支でもマイナスとなった。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令和元年度においても引き続き減少傾向となっており、これは台風被害に関する対応経費や公営企業への繰出金の増加などにより、財政調整基金の取り崩しが増加した結果である。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においても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空港の機能強化等に伴う公共事業への歳出などが増えることが予想されるため、投資的経費の計画的な実施が必要と考える。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千葉県多古町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国保多古中央病院事業会計において、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年度以降、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電子カルテ整備などの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設備投資や医師確保に関する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の増加などにより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黒字額が減少しているが、一般会計及び特別会計、企業会計まで全ての会計において赤字は生じていない。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今後も適正な財政運営に努めるとともに、更なる改善を図る。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4" zoomScaleNormal="100" workbookViewId="0">
      <selection activeCell="E39" sqref="E39:S39"/>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7097063</v>
      </c>
      <c r="BO4" s="431"/>
      <c r="BP4" s="431"/>
      <c r="BQ4" s="431"/>
      <c r="BR4" s="431"/>
      <c r="BS4" s="431"/>
      <c r="BT4" s="431"/>
      <c r="BU4" s="432"/>
      <c r="BV4" s="430">
        <v>7595060</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11.1</v>
      </c>
      <c r="CU4" s="437"/>
      <c r="CV4" s="437"/>
      <c r="CW4" s="437"/>
      <c r="CX4" s="437"/>
      <c r="CY4" s="437"/>
      <c r="CZ4" s="437"/>
      <c r="DA4" s="438"/>
      <c r="DB4" s="436">
        <v>9.8000000000000007</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6331553</v>
      </c>
      <c r="BO5" s="468"/>
      <c r="BP5" s="468"/>
      <c r="BQ5" s="468"/>
      <c r="BR5" s="468"/>
      <c r="BS5" s="468"/>
      <c r="BT5" s="468"/>
      <c r="BU5" s="469"/>
      <c r="BV5" s="467">
        <v>7123365</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91.1</v>
      </c>
      <c r="CU5" s="465"/>
      <c r="CV5" s="465"/>
      <c r="CW5" s="465"/>
      <c r="CX5" s="465"/>
      <c r="CY5" s="465"/>
      <c r="CZ5" s="465"/>
      <c r="DA5" s="466"/>
      <c r="DB5" s="464">
        <v>90.6</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765510</v>
      </c>
      <c r="BO6" s="468"/>
      <c r="BP6" s="468"/>
      <c r="BQ6" s="468"/>
      <c r="BR6" s="468"/>
      <c r="BS6" s="468"/>
      <c r="BT6" s="468"/>
      <c r="BU6" s="469"/>
      <c r="BV6" s="467">
        <v>471695</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95.7</v>
      </c>
      <c r="CU6" s="505"/>
      <c r="CV6" s="505"/>
      <c r="CW6" s="505"/>
      <c r="CX6" s="505"/>
      <c r="CY6" s="505"/>
      <c r="CZ6" s="505"/>
      <c r="DA6" s="506"/>
      <c r="DB6" s="504">
        <v>95.2</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102</v>
      </c>
      <c r="AV7" s="500"/>
      <c r="AW7" s="500"/>
      <c r="AX7" s="500"/>
      <c r="AY7" s="501" t="s">
        <v>106</v>
      </c>
      <c r="AZ7" s="502"/>
      <c r="BA7" s="502"/>
      <c r="BB7" s="502"/>
      <c r="BC7" s="502"/>
      <c r="BD7" s="502"/>
      <c r="BE7" s="502"/>
      <c r="BF7" s="502"/>
      <c r="BG7" s="502"/>
      <c r="BH7" s="502"/>
      <c r="BI7" s="502"/>
      <c r="BJ7" s="502"/>
      <c r="BK7" s="502"/>
      <c r="BL7" s="502"/>
      <c r="BM7" s="503"/>
      <c r="BN7" s="467">
        <v>296527</v>
      </c>
      <c r="BO7" s="468"/>
      <c r="BP7" s="468"/>
      <c r="BQ7" s="468"/>
      <c r="BR7" s="468"/>
      <c r="BS7" s="468"/>
      <c r="BT7" s="468"/>
      <c r="BU7" s="469"/>
      <c r="BV7" s="467">
        <v>47807</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4237152</v>
      </c>
      <c r="CU7" s="468"/>
      <c r="CV7" s="468"/>
      <c r="CW7" s="468"/>
      <c r="CX7" s="468"/>
      <c r="CY7" s="468"/>
      <c r="CZ7" s="468"/>
      <c r="DA7" s="469"/>
      <c r="DB7" s="467">
        <v>4306799</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94</v>
      </c>
      <c r="AV8" s="500"/>
      <c r="AW8" s="500"/>
      <c r="AX8" s="500"/>
      <c r="AY8" s="501" t="s">
        <v>109</v>
      </c>
      <c r="AZ8" s="502"/>
      <c r="BA8" s="502"/>
      <c r="BB8" s="502"/>
      <c r="BC8" s="502"/>
      <c r="BD8" s="502"/>
      <c r="BE8" s="502"/>
      <c r="BF8" s="502"/>
      <c r="BG8" s="502"/>
      <c r="BH8" s="502"/>
      <c r="BI8" s="502"/>
      <c r="BJ8" s="502"/>
      <c r="BK8" s="502"/>
      <c r="BL8" s="502"/>
      <c r="BM8" s="503"/>
      <c r="BN8" s="467">
        <v>468983</v>
      </c>
      <c r="BO8" s="468"/>
      <c r="BP8" s="468"/>
      <c r="BQ8" s="468"/>
      <c r="BR8" s="468"/>
      <c r="BS8" s="468"/>
      <c r="BT8" s="468"/>
      <c r="BU8" s="469"/>
      <c r="BV8" s="467">
        <v>423888</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0.61</v>
      </c>
      <c r="CU8" s="508"/>
      <c r="CV8" s="508"/>
      <c r="CW8" s="508"/>
      <c r="CX8" s="508"/>
      <c r="CY8" s="508"/>
      <c r="CZ8" s="508"/>
      <c r="DA8" s="509"/>
      <c r="DB8" s="507">
        <v>0.6</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14724</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115</v>
      </c>
      <c r="AV9" s="500"/>
      <c r="AW9" s="500"/>
      <c r="AX9" s="500"/>
      <c r="AY9" s="501" t="s">
        <v>116</v>
      </c>
      <c r="AZ9" s="502"/>
      <c r="BA9" s="502"/>
      <c r="BB9" s="502"/>
      <c r="BC9" s="502"/>
      <c r="BD9" s="502"/>
      <c r="BE9" s="502"/>
      <c r="BF9" s="502"/>
      <c r="BG9" s="502"/>
      <c r="BH9" s="502"/>
      <c r="BI9" s="502"/>
      <c r="BJ9" s="502"/>
      <c r="BK9" s="502"/>
      <c r="BL9" s="502"/>
      <c r="BM9" s="503"/>
      <c r="BN9" s="467">
        <v>45095</v>
      </c>
      <c r="BO9" s="468"/>
      <c r="BP9" s="468"/>
      <c r="BQ9" s="468"/>
      <c r="BR9" s="468"/>
      <c r="BS9" s="468"/>
      <c r="BT9" s="468"/>
      <c r="BU9" s="469"/>
      <c r="BV9" s="467">
        <v>-205469</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6.5</v>
      </c>
      <c r="CU9" s="465"/>
      <c r="CV9" s="465"/>
      <c r="CW9" s="465"/>
      <c r="CX9" s="465"/>
      <c r="CY9" s="465"/>
      <c r="CZ9" s="465"/>
      <c r="DA9" s="466"/>
      <c r="DB9" s="464">
        <v>5.5</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16002</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102</v>
      </c>
      <c r="AV10" s="500"/>
      <c r="AW10" s="500"/>
      <c r="AX10" s="500"/>
      <c r="AY10" s="501" t="s">
        <v>120</v>
      </c>
      <c r="AZ10" s="502"/>
      <c r="BA10" s="502"/>
      <c r="BB10" s="502"/>
      <c r="BC10" s="502"/>
      <c r="BD10" s="502"/>
      <c r="BE10" s="502"/>
      <c r="BF10" s="502"/>
      <c r="BG10" s="502"/>
      <c r="BH10" s="502"/>
      <c r="BI10" s="502"/>
      <c r="BJ10" s="502"/>
      <c r="BK10" s="502"/>
      <c r="BL10" s="502"/>
      <c r="BM10" s="503"/>
      <c r="BN10" s="467">
        <v>211282</v>
      </c>
      <c r="BO10" s="468"/>
      <c r="BP10" s="468"/>
      <c r="BQ10" s="468"/>
      <c r="BR10" s="468"/>
      <c r="BS10" s="468"/>
      <c r="BT10" s="468"/>
      <c r="BU10" s="469"/>
      <c r="BV10" s="467">
        <v>314329</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125</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15">
      <c r="A12" s="187"/>
      <c r="B12" s="527" t="s">
        <v>130</v>
      </c>
      <c r="C12" s="528"/>
      <c r="D12" s="528"/>
      <c r="E12" s="528"/>
      <c r="F12" s="528"/>
      <c r="G12" s="528"/>
      <c r="H12" s="528"/>
      <c r="I12" s="528"/>
      <c r="J12" s="528"/>
      <c r="K12" s="529"/>
      <c r="L12" s="536" t="s">
        <v>131</v>
      </c>
      <c r="M12" s="537"/>
      <c r="N12" s="537"/>
      <c r="O12" s="537"/>
      <c r="P12" s="537"/>
      <c r="Q12" s="538"/>
      <c r="R12" s="539">
        <v>14544</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115</v>
      </c>
      <c r="AV12" s="500"/>
      <c r="AW12" s="500"/>
      <c r="AX12" s="500"/>
      <c r="AY12" s="501" t="s">
        <v>135</v>
      </c>
      <c r="AZ12" s="502"/>
      <c r="BA12" s="502"/>
      <c r="BB12" s="502"/>
      <c r="BC12" s="502"/>
      <c r="BD12" s="502"/>
      <c r="BE12" s="502"/>
      <c r="BF12" s="502"/>
      <c r="BG12" s="502"/>
      <c r="BH12" s="502"/>
      <c r="BI12" s="502"/>
      <c r="BJ12" s="502"/>
      <c r="BK12" s="502"/>
      <c r="BL12" s="502"/>
      <c r="BM12" s="503"/>
      <c r="BN12" s="467">
        <v>557479</v>
      </c>
      <c r="BO12" s="468"/>
      <c r="BP12" s="468"/>
      <c r="BQ12" s="468"/>
      <c r="BR12" s="468"/>
      <c r="BS12" s="468"/>
      <c r="BT12" s="468"/>
      <c r="BU12" s="469"/>
      <c r="BV12" s="467">
        <v>441582</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137</v>
      </c>
      <c r="CU12" s="508"/>
      <c r="CV12" s="508"/>
      <c r="CW12" s="508"/>
      <c r="CX12" s="508"/>
      <c r="CY12" s="508"/>
      <c r="CZ12" s="508"/>
      <c r="DA12" s="509"/>
      <c r="DB12" s="507" t="s">
        <v>137</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138</v>
      </c>
      <c r="N13" s="559"/>
      <c r="O13" s="559"/>
      <c r="P13" s="559"/>
      <c r="Q13" s="560"/>
      <c r="R13" s="551">
        <v>14075</v>
      </c>
      <c r="S13" s="552"/>
      <c r="T13" s="552"/>
      <c r="U13" s="552"/>
      <c r="V13" s="553"/>
      <c r="W13" s="483" t="s">
        <v>139</v>
      </c>
      <c r="X13" s="484"/>
      <c r="Y13" s="484"/>
      <c r="Z13" s="484"/>
      <c r="AA13" s="484"/>
      <c r="AB13" s="474"/>
      <c r="AC13" s="518">
        <v>1535</v>
      </c>
      <c r="AD13" s="519"/>
      <c r="AE13" s="519"/>
      <c r="AF13" s="519"/>
      <c r="AG13" s="561"/>
      <c r="AH13" s="518">
        <v>1704</v>
      </c>
      <c r="AI13" s="519"/>
      <c r="AJ13" s="519"/>
      <c r="AK13" s="519"/>
      <c r="AL13" s="520"/>
      <c r="AM13" s="496" t="s">
        <v>140</v>
      </c>
      <c r="AN13" s="497"/>
      <c r="AO13" s="497"/>
      <c r="AP13" s="497"/>
      <c r="AQ13" s="497"/>
      <c r="AR13" s="497"/>
      <c r="AS13" s="497"/>
      <c r="AT13" s="498"/>
      <c r="AU13" s="499" t="s">
        <v>141</v>
      </c>
      <c r="AV13" s="500"/>
      <c r="AW13" s="500"/>
      <c r="AX13" s="500"/>
      <c r="AY13" s="501" t="s">
        <v>142</v>
      </c>
      <c r="AZ13" s="502"/>
      <c r="BA13" s="502"/>
      <c r="BB13" s="502"/>
      <c r="BC13" s="502"/>
      <c r="BD13" s="502"/>
      <c r="BE13" s="502"/>
      <c r="BF13" s="502"/>
      <c r="BG13" s="502"/>
      <c r="BH13" s="502"/>
      <c r="BI13" s="502"/>
      <c r="BJ13" s="502"/>
      <c r="BK13" s="502"/>
      <c r="BL13" s="502"/>
      <c r="BM13" s="503"/>
      <c r="BN13" s="467">
        <v>-301102</v>
      </c>
      <c r="BO13" s="468"/>
      <c r="BP13" s="468"/>
      <c r="BQ13" s="468"/>
      <c r="BR13" s="468"/>
      <c r="BS13" s="468"/>
      <c r="BT13" s="468"/>
      <c r="BU13" s="469"/>
      <c r="BV13" s="467">
        <v>-332722</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4.5</v>
      </c>
      <c r="CU13" s="465"/>
      <c r="CV13" s="465"/>
      <c r="CW13" s="465"/>
      <c r="CX13" s="465"/>
      <c r="CY13" s="465"/>
      <c r="CZ13" s="465"/>
      <c r="DA13" s="466"/>
      <c r="DB13" s="464">
        <v>3.5</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144</v>
      </c>
      <c r="M14" s="549"/>
      <c r="N14" s="549"/>
      <c r="O14" s="549"/>
      <c r="P14" s="549"/>
      <c r="Q14" s="550"/>
      <c r="R14" s="551">
        <v>14709</v>
      </c>
      <c r="S14" s="552"/>
      <c r="T14" s="552"/>
      <c r="U14" s="552"/>
      <c r="V14" s="553"/>
      <c r="W14" s="457"/>
      <c r="X14" s="458"/>
      <c r="Y14" s="458"/>
      <c r="Z14" s="458"/>
      <c r="AA14" s="458"/>
      <c r="AB14" s="447"/>
      <c r="AC14" s="554">
        <v>19.5</v>
      </c>
      <c r="AD14" s="555"/>
      <c r="AE14" s="555"/>
      <c r="AF14" s="555"/>
      <c r="AG14" s="556"/>
      <c r="AH14" s="554">
        <v>20.5</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t="s">
        <v>137</v>
      </c>
      <c r="CU14" s="566"/>
      <c r="CV14" s="566"/>
      <c r="CW14" s="566"/>
      <c r="CX14" s="566"/>
      <c r="CY14" s="566"/>
      <c r="CZ14" s="566"/>
      <c r="DA14" s="567"/>
      <c r="DB14" s="565" t="s">
        <v>137</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146</v>
      </c>
      <c r="N15" s="559"/>
      <c r="O15" s="559"/>
      <c r="P15" s="559"/>
      <c r="Q15" s="560"/>
      <c r="R15" s="551">
        <v>14302</v>
      </c>
      <c r="S15" s="552"/>
      <c r="T15" s="552"/>
      <c r="U15" s="552"/>
      <c r="V15" s="553"/>
      <c r="W15" s="483" t="s">
        <v>147</v>
      </c>
      <c r="X15" s="484"/>
      <c r="Y15" s="484"/>
      <c r="Z15" s="484"/>
      <c r="AA15" s="484"/>
      <c r="AB15" s="474"/>
      <c r="AC15" s="518">
        <v>1545</v>
      </c>
      <c r="AD15" s="519"/>
      <c r="AE15" s="519"/>
      <c r="AF15" s="519"/>
      <c r="AG15" s="561"/>
      <c r="AH15" s="518">
        <v>1628</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2072168</v>
      </c>
      <c r="BO15" s="431"/>
      <c r="BP15" s="431"/>
      <c r="BQ15" s="431"/>
      <c r="BR15" s="431"/>
      <c r="BS15" s="431"/>
      <c r="BT15" s="431"/>
      <c r="BU15" s="432"/>
      <c r="BV15" s="430">
        <v>2207853</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19.7</v>
      </c>
      <c r="AD16" s="555"/>
      <c r="AE16" s="555"/>
      <c r="AF16" s="555"/>
      <c r="AG16" s="556"/>
      <c r="AH16" s="554">
        <v>19.600000000000001</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3467989</v>
      </c>
      <c r="BO16" s="468"/>
      <c r="BP16" s="468"/>
      <c r="BQ16" s="468"/>
      <c r="BR16" s="468"/>
      <c r="BS16" s="468"/>
      <c r="BT16" s="468"/>
      <c r="BU16" s="469"/>
      <c r="BV16" s="467">
        <v>3452809</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153</v>
      </c>
      <c r="N17" s="575"/>
      <c r="O17" s="575"/>
      <c r="P17" s="575"/>
      <c r="Q17" s="576"/>
      <c r="R17" s="571" t="s">
        <v>154</v>
      </c>
      <c r="S17" s="572"/>
      <c r="T17" s="572"/>
      <c r="U17" s="572"/>
      <c r="V17" s="573"/>
      <c r="W17" s="483" t="s">
        <v>155</v>
      </c>
      <c r="X17" s="484"/>
      <c r="Y17" s="484"/>
      <c r="Z17" s="484"/>
      <c r="AA17" s="484"/>
      <c r="AB17" s="474"/>
      <c r="AC17" s="518">
        <v>4779</v>
      </c>
      <c r="AD17" s="519"/>
      <c r="AE17" s="519"/>
      <c r="AF17" s="519"/>
      <c r="AG17" s="561"/>
      <c r="AH17" s="518">
        <v>4962</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2664200</v>
      </c>
      <c r="BO17" s="468"/>
      <c r="BP17" s="468"/>
      <c r="BQ17" s="468"/>
      <c r="BR17" s="468"/>
      <c r="BS17" s="468"/>
      <c r="BT17" s="468"/>
      <c r="BU17" s="469"/>
      <c r="BV17" s="467">
        <v>2843008</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157</v>
      </c>
      <c r="C18" s="510"/>
      <c r="D18" s="510"/>
      <c r="E18" s="582"/>
      <c r="F18" s="582"/>
      <c r="G18" s="582"/>
      <c r="H18" s="582"/>
      <c r="I18" s="582"/>
      <c r="J18" s="582"/>
      <c r="K18" s="582"/>
      <c r="L18" s="583">
        <v>72.8</v>
      </c>
      <c r="M18" s="583"/>
      <c r="N18" s="583"/>
      <c r="O18" s="583"/>
      <c r="P18" s="583"/>
      <c r="Q18" s="583"/>
      <c r="R18" s="584"/>
      <c r="S18" s="584"/>
      <c r="T18" s="584"/>
      <c r="U18" s="584"/>
      <c r="V18" s="585"/>
      <c r="W18" s="485"/>
      <c r="X18" s="486"/>
      <c r="Y18" s="486"/>
      <c r="Z18" s="486"/>
      <c r="AA18" s="486"/>
      <c r="AB18" s="477"/>
      <c r="AC18" s="586">
        <v>60.8</v>
      </c>
      <c r="AD18" s="587"/>
      <c r="AE18" s="587"/>
      <c r="AF18" s="587"/>
      <c r="AG18" s="588"/>
      <c r="AH18" s="586">
        <v>59.8</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3852466</v>
      </c>
      <c r="BO18" s="468"/>
      <c r="BP18" s="468"/>
      <c r="BQ18" s="468"/>
      <c r="BR18" s="468"/>
      <c r="BS18" s="468"/>
      <c r="BT18" s="468"/>
      <c r="BU18" s="469"/>
      <c r="BV18" s="467">
        <v>3740671</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159</v>
      </c>
      <c r="C19" s="510"/>
      <c r="D19" s="510"/>
      <c r="E19" s="582"/>
      <c r="F19" s="582"/>
      <c r="G19" s="582"/>
      <c r="H19" s="582"/>
      <c r="I19" s="582"/>
      <c r="J19" s="582"/>
      <c r="K19" s="582"/>
      <c r="L19" s="590">
        <v>202</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5693352</v>
      </c>
      <c r="BO19" s="468"/>
      <c r="BP19" s="468"/>
      <c r="BQ19" s="468"/>
      <c r="BR19" s="468"/>
      <c r="BS19" s="468"/>
      <c r="BT19" s="468"/>
      <c r="BU19" s="469"/>
      <c r="BV19" s="467">
        <v>5504906</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161</v>
      </c>
      <c r="C20" s="510"/>
      <c r="D20" s="510"/>
      <c r="E20" s="582"/>
      <c r="F20" s="582"/>
      <c r="G20" s="582"/>
      <c r="H20" s="582"/>
      <c r="I20" s="582"/>
      <c r="J20" s="582"/>
      <c r="K20" s="582"/>
      <c r="L20" s="590">
        <v>5053</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169</v>
      </c>
      <c r="AZ23" s="428"/>
      <c r="BA23" s="428"/>
      <c r="BB23" s="428"/>
      <c r="BC23" s="428"/>
      <c r="BD23" s="428"/>
      <c r="BE23" s="428"/>
      <c r="BF23" s="428"/>
      <c r="BG23" s="428"/>
      <c r="BH23" s="428"/>
      <c r="BI23" s="428"/>
      <c r="BJ23" s="428"/>
      <c r="BK23" s="428"/>
      <c r="BL23" s="428"/>
      <c r="BM23" s="429"/>
      <c r="BN23" s="467">
        <v>4037770</v>
      </c>
      <c r="BO23" s="468"/>
      <c r="BP23" s="468"/>
      <c r="BQ23" s="468"/>
      <c r="BR23" s="468"/>
      <c r="BS23" s="468"/>
      <c r="BT23" s="468"/>
      <c r="BU23" s="469"/>
      <c r="BV23" s="467">
        <v>4177465</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170</v>
      </c>
      <c r="F24" s="497"/>
      <c r="G24" s="497"/>
      <c r="H24" s="497"/>
      <c r="I24" s="497"/>
      <c r="J24" s="497"/>
      <c r="K24" s="498"/>
      <c r="L24" s="518">
        <v>1</v>
      </c>
      <c r="M24" s="519"/>
      <c r="N24" s="519"/>
      <c r="O24" s="519"/>
      <c r="P24" s="561"/>
      <c r="Q24" s="518">
        <v>7850</v>
      </c>
      <c r="R24" s="519"/>
      <c r="S24" s="519"/>
      <c r="T24" s="519"/>
      <c r="U24" s="519"/>
      <c r="V24" s="561"/>
      <c r="W24" s="620"/>
      <c r="X24" s="608"/>
      <c r="Y24" s="609"/>
      <c r="Z24" s="517" t="s">
        <v>171</v>
      </c>
      <c r="AA24" s="497"/>
      <c r="AB24" s="497"/>
      <c r="AC24" s="497"/>
      <c r="AD24" s="497"/>
      <c r="AE24" s="497"/>
      <c r="AF24" s="497"/>
      <c r="AG24" s="498"/>
      <c r="AH24" s="518">
        <v>162</v>
      </c>
      <c r="AI24" s="519"/>
      <c r="AJ24" s="519"/>
      <c r="AK24" s="519"/>
      <c r="AL24" s="561"/>
      <c r="AM24" s="518">
        <v>463806</v>
      </c>
      <c r="AN24" s="519"/>
      <c r="AO24" s="519"/>
      <c r="AP24" s="519"/>
      <c r="AQ24" s="519"/>
      <c r="AR24" s="561"/>
      <c r="AS24" s="518">
        <v>2863</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v>3688812</v>
      </c>
      <c r="BO24" s="468"/>
      <c r="BP24" s="468"/>
      <c r="BQ24" s="468"/>
      <c r="BR24" s="468"/>
      <c r="BS24" s="468"/>
      <c r="BT24" s="468"/>
      <c r="BU24" s="469"/>
      <c r="BV24" s="467">
        <v>3826167</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173</v>
      </c>
      <c r="F25" s="497"/>
      <c r="G25" s="497"/>
      <c r="H25" s="497"/>
      <c r="I25" s="497"/>
      <c r="J25" s="497"/>
      <c r="K25" s="498"/>
      <c r="L25" s="518">
        <v>1</v>
      </c>
      <c r="M25" s="519"/>
      <c r="N25" s="519"/>
      <c r="O25" s="519"/>
      <c r="P25" s="561"/>
      <c r="Q25" s="518">
        <v>6440</v>
      </c>
      <c r="R25" s="519"/>
      <c r="S25" s="519"/>
      <c r="T25" s="519"/>
      <c r="U25" s="519"/>
      <c r="V25" s="561"/>
      <c r="W25" s="620"/>
      <c r="X25" s="608"/>
      <c r="Y25" s="609"/>
      <c r="Z25" s="517" t="s">
        <v>174</v>
      </c>
      <c r="AA25" s="497"/>
      <c r="AB25" s="497"/>
      <c r="AC25" s="497"/>
      <c r="AD25" s="497"/>
      <c r="AE25" s="497"/>
      <c r="AF25" s="497"/>
      <c r="AG25" s="498"/>
      <c r="AH25" s="518" t="s">
        <v>137</v>
      </c>
      <c r="AI25" s="519"/>
      <c r="AJ25" s="519"/>
      <c r="AK25" s="519"/>
      <c r="AL25" s="561"/>
      <c r="AM25" s="518" t="s">
        <v>137</v>
      </c>
      <c r="AN25" s="519"/>
      <c r="AO25" s="519"/>
      <c r="AP25" s="519"/>
      <c r="AQ25" s="519"/>
      <c r="AR25" s="561"/>
      <c r="AS25" s="518" t="s">
        <v>137</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v>16633</v>
      </c>
      <c r="BO25" s="431"/>
      <c r="BP25" s="431"/>
      <c r="BQ25" s="431"/>
      <c r="BR25" s="431"/>
      <c r="BS25" s="431"/>
      <c r="BT25" s="431"/>
      <c r="BU25" s="432"/>
      <c r="BV25" s="430">
        <v>9230</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176</v>
      </c>
      <c r="F26" s="497"/>
      <c r="G26" s="497"/>
      <c r="H26" s="497"/>
      <c r="I26" s="497"/>
      <c r="J26" s="497"/>
      <c r="K26" s="498"/>
      <c r="L26" s="518">
        <v>1</v>
      </c>
      <c r="M26" s="519"/>
      <c r="N26" s="519"/>
      <c r="O26" s="519"/>
      <c r="P26" s="561"/>
      <c r="Q26" s="518">
        <v>5650</v>
      </c>
      <c r="R26" s="519"/>
      <c r="S26" s="519"/>
      <c r="T26" s="519"/>
      <c r="U26" s="519"/>
      <c r="V26" s="561"/>
      <c r="W26" s="620"/>
      <c r="X26" s="608"/>
      <c r="Y26" s="609"/>
      <c r="Z26" s="517" t="s">
        <v>177</v>
      </c>
      <c r="AA26" s="630"/>
      <c r="AB26" s="630"/>
      <c r="AC26" s="630"/>
      <c r="AD26" s="630"/>
      <c r="AE26" s="630"/>
      <c r="AF26" s="630"/>
      <c r="AG26" s="631"/>
      <c r="AH26" s="518">
        <v>6</v>
      </c>
      <c r="AI26" s="519"/>
      <c r="AJ26" s="519"/>
      <c r="AK26" s="519"/>
      <c r="AL26" s="561"/>
      <c r="AM26" s="518">
        <v>13854</v>
      </c>
      <c r="AN26" s="519"/>
      <c r="AO26" s="519"/>
      <c r="AP26" s="519"/>
      <c r="AQ26" s="519"/>
      <c r="AR26" s="561"/>
      <c r="AS26" s="518">
        <v>2309</v>
      </c>
      <c r="AT26" s="519"/>
      <c r="AU26" s="519"/>
      <c r="AV26" s="519"/>
      <c r="AW26" s="519"/>
      <c r="AX26" s="520"/>
      <c r="AY26" s="470" t="s">
        <v>178</v>
      </c>
      <c r="AZ26" s="471"/>
      <c r="BA26" s="471"/>
      <c r="BB26" s="471"/>
      <c r="BC26" s="471"/>
      <c r="BD26" s="471"/>
      <c r="BE26" s="471"/>
      <c r="BF26" s="471"/>
      <c r="BG26" s="471"/>
      <c r="BH26" s="471"/>
      <c r="BI26" s="471"/>
      <c r="BJ26" s="471"/>
      <c r="BK26" s="471"/>
      <c r="BL26" s="471"/>
      <c r="BM26" s="472"/>
      <c r="BN26" s="467" t="s">
        <v>137</v>
      </c>
      <c r="BO26" s="468"/>
      <c r="BP26" s="468"/>
      <c r="BQ26" s="468"/>
      <c r="BR26" s="468"/>
      <c r="BS26" s="468"/>
      <c r="BT26" s="468"/>
      <c r="BU26" s="469"/>
      <c r="BV26" s="467" t="s">
        <v>137</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179</v>
      </c>
      <c r="F27" s="497"/>
      <c r="G27" s="497"/>
      <c r="H27" s="497"/>
      <c r="I27" s="497"/>
      <c r="J27" s="497"/>
      <c r="K27" s="498"/>
      <c r="L27" s="518">
        <v>1</v>
      </c>
      <c r="M27" s="519"/>
      <c r="N27" s="519"/>
      <c r="O27" s="519"/>
      <c r="P27" s="561"/>
      <c r="Q27" s="518">
        <v>2980</v>
      </c>
      <c r="R27" s="519"/>
      <c r="S27" s="519"/>
      <c r="T27" s="519"/>
      <c r="U27" s="519"/>
      <c r="V27" s="561"/>
      <c r="W27" s="620"/>
      <c r="X27" s="608"/>
      <c r="Y27" s="609"/>
      <c r="Z27" s="517" t="s">
        <v>180</v>
      </c>
      <c r="AA27" s="497"/>
      <c r="AB27" s="497"/>
      <c r="AC27" s="497"/>
      <c r="AD27" s="497"/>
      <c r="AE27" s="497"/>
      <c r="AF27" s="497"/>
      <c r="AG27" s="498"/>
      <c r="AH27" s="518">
        <v>1</v>
      </c>
      <c r="AI27" s="519"/>
      <c r="AJ27" s="519"/>
      <c r="AK27" s="519"/>
      <c r="AL27" s="561"/>
      <c r="AM27" s="518" t="s">
        <v>181</v>
      </c>
      <c r="AN27" s="519"/>
      <c r="AO27" s="519"/>
      <c r="AP27" s="519"/>
      <c r="AQ27" s="519"/>
      <c r="AR27" s="561"/>
      <c r="AS27" s="518" t="s">
        <v>181</v>
      </c>
      <c r="AT27" s="519"/>
      <c r="AU27" s="519"/>
      <c r="AV27" s="519"/>
      <c r="AW27" s="519"/>
      <c r="AX27" s="520"/>
      <c r="AY27" s="562" t="s">
        <v>182</v>
      </c>
      <c r="AZ27" s="563"/>
      <c r="BA27" s="563"/>
      <c r="BB27" s="563"/>
      <c r="BC27" s="563"/>
      <c r="BD27" s="563"/>
      <c r="BE27" s="563"/>
      <c r="BF27" s="563"/>
      <c r="BG27" s="563"/>
      <c r="BH27" s="563"/>
      <c r="BI27" s="563"/>
      <c r="BJ27" s="563"/>
      <c r="BK27" s="563"/>
      <c r="BL27" s="563"/>
      <c r="BM27" s="564"/>
      <c r="BN27" s="643" t="s">
        <v>137</v>
      </c>
      <c r="BO27" s="644"/>
      <c r="BP27" s="644"/>
      <c r="BQ27" s="644"/>
      <c r="BR27" s="644"/>
      <c r="BS27" s="644"/>
      <c r="BT27" s="644"/>
      <c r="BU27" s="645"/>
      <c r="BV27" s="643" t="s">
        <v>137</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183</v>
      </c>
      <c r="F28" s="497"/>
      <c r="G28" s="497"/>
      <c r="H28" s="497"/>
      <c r="I28" s="497"/>
      <c r="J28" s="497"/>
      <c r="K28" s="498"/>
      <c r="L28" s="518">
        <v>1</v>
      </c>
      <c r="M28" s="519"/>
      <c r="N28" s="519"/>
      <c r="O28" s="519"/>
      <c r="P28" s="561"/>
      <c r="Q28" s="518">
        <v>2430</v>
      </c>
      <c r="R28" s="519"/>
      <c r="S28" s="519"/>
      <c r="T28" s="519"/>
      <c r="U28" s="519"/>
      <c r="V28" s="561"/>
      <c r="W28" s="620"/>
      <c r="X28" s="608"/>
      <c r="Y28" s="609"/>
      <c r="Z28" s="517" t="s">
        <v>184</v>
      </c>
      <c r="AA28" s="497"/>
      <c r="AB28" s="497"/>
      <c r="AC28" s="497"/>
      <c r="AD28" s="497"/>
      <c r="AE28" s="497"/>
      <c r="AF28" s="497"/>
      <c r="AG28" s="498"/>
      <c r="AH28" s="518" t="s">
        <v>137</v>
      </c>
      <c r="AI28" s="519"/>
      <c r="AJ28" s="519"/>
      <c r="AK28" s="519"/>
      <c r="AL28" s="561"/>
      <c r="AM28" s="518" t="s">
        <v>137</v>
      </c>
      <c r="AN28" s="519"/>
      <c r="AO28" s="519"/>
      <c r="AP28" s="519"/>
      <c r="AQ28" s="519"/>
      <c r="AR28" s="561"/>
      <c r="AS28" s="518" t="s">
        <v>137</v>
      </c>
      <c r="AT28" s="519"/>
      <c r="AU28" s="519"/>
      <c r="AV28" s="519"/>
      <c r="AW28" s="519"/>
      <c r="AX28" s="520"/>
      <c r="AY28" s="646" t="s">
        <v>185</v>
      </c>
      <c r="AZ28" s="647"/>
      <c r="BA28" s="647"/>
      <c r="BB28" s="648"/>
      <c r="BC28" s="427" t="s">
        <v>48</v>
      </c>
      <c r="BD28" s="428"/>
      <c r="BE28" s="428"/>
      <c r="BF28" s="428"/>
      <c r="BG28" s="428"/>
      <c r="BH28" s="428"/>
      <c r="BI28" s="428"/>
      <c r="BJ28" s="428"/>
      <c r="BK28" s="428"/>
      <c r="BL28" s="428"/>
      <c r="BM28" s="429"/>
      <c r="BN28" s="430">
        <v>1274147</v>
      </c>
      <c r="BO28" s="431"/>
      <c r="BP28" s="431"/>
      <c r="BQ28" s="431"/>
      <c r="BR28" s="431"/>
      <c r="BS28" s="431"/>
      <c r="BT28" s="431"/>
      <c r="BU28" s="432"/>
      <c r="BV28" s="430">
        <v>1620344</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186</v>
      </c>
      <c r="F29" s="497"/>
      <c r="G29" s="497"/>
      <c r="H29" s="497"/>
      <c r="I29" s="497"/>
      <c r="J29" s="497"/>
      <c r="K29" s="498"/>
      <c r="L29" s="518">
        <v>12</v>
      </c>
      <c r="M29" s="519"/>
      <c r="N29" s="519"/>
      <c r="O29" s="519"/>
      <c r="P29" s="561"/>
      <c r="Q29" s="518">
        <v>2200</v>
      </c>
      <c r="R29" s="519"/>
      <c r="S29" s="519"/>
      <c r="T29" s="519"/>
      <c r="U29" s="519"/>
      <c r="V29" s="561"/>
      <c r="W29" s="621"/>
      <c r="X29" s="622"/>
      <c r="Y29" s="623"/>
      <c r="Z29" s="517" t="s">
        <v>187</v>
      </c>
      <c r="AA29" s="497"/>
      <c r="AB29" s="497"/>
      <c r="AC29" s="497"/>
      <c r="AD29" s="497"/>
      <c r="AE29" s="497"/>
      <c r="AF29" s="497"/>
      <c r="AG29" s="498"/>
      <c r="AH29" s="518">
        <v>163</v>
      </c>
      <c r="AI29" s="519"/>
      <c r="AJ29" s="519"/>
      <c r="AK29" s="519"/>
      <c r="AL29" s="561"/>
      <c r="AM29" s="518">
        <v>467744</v>
      </c>
      <c r="AN29" s="519"/>
      <c r="AO29" s="519"/>
      <c r="AP29" s="519"/>
      <c r="AQ29" s="519"/>
      <c r="AR29" s="561"/>
      <c r="AS29" s="518">
        <v>2870</v>
      </c>
      <c r="AT29" s="519"/>
      <c r="AU29" s="519"/>
      <c r="AV29" s="519"/>
      <c r="AW29" s="519"/>
      <c r="AX29" s="520"/>
      <c r="AY29" s="649"/>
      <c r="AZ29" s="650"/>
      <c r="BA29" s="650"/>
      <c r="BB29" s="651"/>
      <c r="BC29" s="501" t="s">
        <v>188</v>
      </c>
      <c r="BD29" s="502"/>
      <c r="BE29" s="502"/>
      <c r="BF29" s="502"/>
      <c r="BG29" s="502"/>
      <c r="BH29" s="502"/>
      <c r="BI29" s="502"/>
      <c r="BJ29" s="502"/>
      <c r="BK29" s="502"/>
      <c r="BL29" s="502"/>
      <c r="BM29" s="503"/>
      <c r="BN29" s="467">
        <v>356064</v>
      </c>
      <c r="BO29" s="468"/>
      <c r="BP29" s="468"/>
      <c r="BQ29" s="468"/>
      <c r="BR29" s="468"/>
      <c r="BS29" s="468"/>
      <c r="BT29" s="468"/>
      <c r="BU29" s="469"/>
      <c r="BV29" s="467">
        <v>355993</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189</v>
      </c>
      <c r="X30" s="628"/>
      <c r="Y30" s="628"/>
      <c r="Z30" s="628"/>
      <c r="AA30" s="628"/>
      <c r="AB30" s="628"/>
      <c r="AC30" s="628"/>
      <c r="AD30" s="628"/>
      <c r="AE30" s="628"/>
      <c r="AF30" s="628"/>
      <c r="AG30" s="629"/>
      <c r="AH30" s="586">
        <v>99.5</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664164</v>
      </c>
      <c r="BO30" s="644"/>
      <c r="BP30" s="644"/>
      <c r="BQ30" s="644"/>
      <c r="BR30" s="644"/>
      <c r="BS30" s="644"/>
      <c r="BT30" s="644"/>
      <c r="BU30" s="645"/>
      <c r="BV30" s="643">
        <v>699993</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196</v>
      </c>
      <c r="D33" s="491"/>
      <c r="E33" s="456" t="s">
        <v>197</v>
      </c>
      <c r="F33" s="456"/>
      <c r="G33" s="456"/>
      <c r="H33" s="456"/>
      <c r="I33" s="456"/>
      <c r="J33" s="456"/>
      <c r="K33" s="456"/>
      <c r="L33" s="456"/>
      <c r="M33" s="456"/>
      <c r="N33" s="456"/>
      <c r="O33" s="456"/>
      <c r="P33" s="456"/>
      <c r="Q33" s="456"/>
      <c r="R33" s="456"/>
      <c r="S33" s="456"/>
      <c r="T33" s="216"/>
      <c r="U33" s="491" t="s">
        <v>196</v>
      </c>
      <c r="V33" s="491"/>
      <c r="W33" s="456" t="s">
        <v>197</v>
      </c>
      <c r="X33" s="456"/>
      <c r="Y33" s="456"/>
      <c r="Z33" s="456"/>
      <c r="AA33" s="456"/>
      <c r="AB33" s="456"/>
      <c r="AC33" s="456"/>
      <c r="AD33" s="456"/>
      <c r="AE33" s="456"/>
      <c r="AF33" s="456"/>
      <c r="AG33" s="456"/>
      <c r="AH33" s="456"/>
      <c r="AI33" s="456"/>
      <c r="AJ33" s="456"/>
      <c r="AK33" s="456"/>
      <c r="AL33" s="216"/>
      <c r="AM33" s="491" t="s">
        <v>196</v>
      </c>
      <c r="AN33" s="491"/>
      <c r="AO33" s="456" t="s">
        <v>197</v>
      </c>
      <c r="AP33" s="456"/>
      <c r="AQ33" s="456"/>
      <c r="AR33" s="456"/>
      <c r="AS33" s="456"/>
      <c r="AT33" s="456"/>
      <c r="AU33" s="456"/>
      <c r="AV33" s="456"/>
      <c r="AW33" s="456"/>
      <c r="AX33" s="456"/>
      <c r="AY33" s="456"/>
      <c r="AZ33" s="456"/>
      <c r="BA33" s="456"/>
      <c r="BB33" s="456"/>
      <c r="BC33" s="456"/>
      <c r="BD33" s="217"/>
      <c r="BE33" s="456" t="s">
        <v>198</v>
      </c>
      <c r="BF33" s="456"/>
      <c r="BG33" s="456" t="s">
        <v>199</v>
      </c>
      <c r="BH33" s="456"/>
      <c r="BI33" s="456"/>
      <c r="BJ33" s="456"/>
      <c r="BK33" s="456"/>
      <c r="BL33" s="456"/>
      <c r="BM33" s="456"/>
      <c r="BN33" s="456"/>
      <c r="BO33" s="456"/>
      <c r="BP33" s="456"/>
      <c r="BQ33" s="456"/>
      <c r="BR33" s="456"/>
      <c r="BS33" s="456"/>
      <c r="BT33" s="456"/>
      <c r="BU33" s="456"/>
      <c r="BV33" s="217"/>
      <c r="BW33" s="491" t="s">
        <v>198</v>
      </c>
      <c r="BX33" s="491"/>
      <c r="BY33" s="456" t="s">
        <v>200</v>
      </c>
      <c r="BZ33" s="456"/>
      <c r="CA33" s="456"/>
      <c r="CB33" s="456"/>
      <c r="CC33" s="456"/>
      <c r="CD33" s="456"/>
      <c r="CE33" s="456"/>
      <c r="CF33" s="456"/>
      <c r="CG33" s="456"/>
      <c r="CH33" s="456"/>
      <c r="CI33" s="456"/>
      <c r="CJ33" s="456"/>
      <c r="CK33" s="456"/>
      <c r="CL33" s="456"/>
      <c r="CM33" s="456"/>
      <c r="CN33" s="216"/>
      <c r="CO33" s="491" t="s">
        <v>196</v>
      </c>
      <c r="CP33" s="491"/>
      <c r="CQ33" s="456" t="s">
        <v>201</v>
      </c>
      <c r="CR33" s="456"/>
      <c r="CS33" s="456"/>
      <c r="CT33" s="456"/>
      <c r="CU33" s="456"/>
      <c r="CV33" s="456"/>
      <c r="CW33" s="456"/>
      <c r="CX33" s="456"/>
      <c r="CY33" s="456"/>
      <c r="CZ33" s="456"/>
      <c r="DA33" s="456"/>
      <c r="DB33" s="456"/>
      <c r="DC33" s="456"/>
      <c r="DD33" s="456"/>
      <c r="DE33" s="456"/>
      <c r="DF33" s="216"/>
      <c r="DG33" s="655" t="s">
        <v>202</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f>IF(BG34="","",MAX(C34:D43,U34:V43,AM34:AN43)+1)</f>
        <v>8</v>
      </c>
      <c r="BF34" s="656"/>
      <c r="BG34" s="657" t="str">
        <f>IF('各会計、関係団体の財政状況及び健全化判断比率'!B33="","",'各会計、関係団体の財政状況及び健全化判断比率'!B33)</f>
        <v>農業集落排水事業特別会計</v>
      </c>
      <c r="BH34" s="657"/>
      <c r="BI34" s="657"/>
      <c r="BJ34" s="657"/>
      <c r="BK34" s="657"/>
      <c r="BL34" s="657"/>
      <c r="BM34" s="657"/>
      <c r="BN34" s="657"/>
      <c r="BO34" s="657"/>
      <c r="BP34" s="657"/>
      <c r="BQ34" s="657"/>
      <c r="BR34" s="657"/>
      <c r="BS34" s="657"/>
      <c r="BT34" s="657"/>
      <c r="BU34" s="657"/>
      <c r="BV34" s="214"/>
      <c r="BW34" s="656">
        <f>IF(BY34="","",MAX(C34:D43,U34:V43,AM34:AN43,BE34:BF43)+1)</f>
        <v>9</v>
      </c>
      <c r="BX34" s="656"/>
      <c r="BY34" s="657" t="str">
        <f>IF('各会計、関係団体の財政状況及び健全化判断比率'!B68="","",'各会計、関係団体の財政状況及び健全化判断比率'!B68)</f>
        <v>千葉県市町村総合事務組合（一般会計）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18</v>
      </c>
      <c r="CP34" s="656"/>
      <c r="CQ34" s="657" t="str">
        <f>IF('各会計、関係団体の財政状況及び健全化判断比率'!BS7="","",'各会計、関係団体の財政状況及び健全化判断比率'!BS7)</f>
        <v>多古</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学校給食センター事業特別会計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介護保険事業特別会計</v>
      </c>
      <c r="X35" s="657"/>
      <c r="Y35" s="657"/>
      <c r="Z35" s="657"/>
      <c r="AA35" s="657"/>
      <c r="AB35" s="657"/>
      <c r="AC35" s="657"/>
      <c r="AD35" s="657"/>
      <c r="AE35" s="657"/>
      <c r="AF35" s="657"/>
      <c r="AG35" s="657"/>
      <c r="AH35" s="657"/>
      <c r="AI35" s="657"/>
      <c r="AJ35" s="657"/>
      <c r="AK35" s="657"/>
      <c r="AL35" s="214"/>
      <c r="AM35" s="656">
        <f t="shared" ref="AM35:AM43" si="0">IF(AO35="","",AM34+1)</f>
        <v>7</v>
      </c>
      <c r="AN35" s="656"/>
      <c r="AO35" s="657" t="str">
        <f>IF('各会計、関係団体の財政状況及び健全化判断比率'!B32="","",'各会計、関係団体の財政状況及び健全化判断比率'!B32)</f>
        <v>国保多古中央病院事業会計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10</v>
      </c>
      <c r="BX35" s="656"/>
      <c r="BY35" s="657" t="str">
        <f>IF('各会計、関係団体の財政状況及び健全化判断比率'!B69="","",'各会計、関係団体の財政状況及び健全化判断比率'!B69)</f>
        <v>千葉県市町村総合事務組合（千葉県自治会館管理運営特別会計）</v>
      </c>
      <c r="BZ35" s="657"/>
      <c r="CA35" s="657"/>
      <c r="CB35" s="657"/>
      <c r="CC35" s="657"/>
      <c r="CD35" s="657"/>
      <c r="CE35" s="657"/>
      <c r="CF35" s="657"/>
      <c r="CG35" s="657"/>
      <c r="CH35" s="657"/>
      <c r="CI35" s="657"/>
      <c r="CJ35" s="657"/>
      <c r="CK35" s="657"/>
      <c r="CL35" s="657"/>
      <c r="CM35" s="657"/>
      <c r="CN35" s="214"/>
      <c r="CO35" s="656">
        <f t="shared" ref="CO35:CO43" si="3">IF(CQ35="","",CO34+1)</f>
        <v>19</v>
      </c>
      <c r="CP35" s="656"/>
      <c r="CQ35" s="657" t="str">
        <f>IF('各会計、関係団体の財政状況及び健全化判断比率'!BS8="","",'各会計、関係団体の財政状況及び健全化判断比率'!BS8)</f>
        <v>ティ・ティ・エス</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11</v>
      </c>
      <c r="BX36" s="656"/>
      <c r="BY36" s="657" t="str">
        <f>IF('各会計、関係団体の財政状況及び健全化判断比率'!B70="","",'各会計、関係団体の財政状況及び健全化判断比率'!B70)</f>
        <v>千葉県市町村総合事務組合（千葉県自治研修センター特別会計）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12</v>
      </c>
      <c r="BX37" s="656"/>
      <c r="BY37" s="657" t="str">
        <f>IF('各会計、関係団体の財政状況及び健全化判断比率'!B71="","",'各会計、関係団体の財政状況及び健全化判断比率'!B71)</f>
        <v>千葉県市町村総合事務組合（千葉県市町村交通災害共済特別会計）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13</v>
      </c>
      <c r="BX38" s="656"/>
      <c r="BY38" s="657" t="str">
        <f>IF('各会計、関係団体の財政状況及び健全化判断比率'!B72="","",'各会計、関係団体の財政状況及び健全化判断比率'!B72)</f>
        <v>香取広域市町村圏事務組合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14</v>
      </c>
      <c r="BX39" s="656"/>
      <c r="BY39" s="657" t="str">
        <f>IF('各会計、関係団体の財政状況及び健全化判断比率'!B73="","",'各会計、関係団体の財政状況及び健全化判断比率'!B73)</f>
        <v>匝瑳市ほか二町環境衛生組合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15</v>
      </c>
      <c r="BX40" s="656"/>
      <c r="BY40" s="657" t="str">
        <f>IF('各会計、関係団体の財政状況及び健全化判断比率'!B74="","",'各会計、関係団体の財政状況及び健全化判断比率'!B74)</f>
        <v>東総衛生組合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16</v>
      </c>
      <c r="BX41" s="656"/>
      <c r="BY41" s="657" t="str">
        <f>IF('各会計、関係団体の財政状況及び健全化判断比率'!B75="","",'各会計、関係団体の財政状況及び健全化判断比率'!B75)</f>
        <v>千葉県後期高齢者医療広域連合（一般会計）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17</v>
      </c>
      <c r="BX42" s="656"/>
      <c r="BY42" s="657" t="str">
        <f>IF('各会計、関係団体の財政状況及び健全化判断比率'!B76="","",'各会計、関係団体の財政状況及び健全化判断比率'!B76)</f>
        <v>千葉県後期高齢者医療広域連合（後期高齢者医療特別会計）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glVRSL4+BUE+L1AoCu4INLXh+ngfPD763aV3KBLZcUpS5loOUN3/uxRVcuUj3wM82b0lO0plINuzY35OXA8Rbw==" saltValue="Tn/dN/YVT2J9nehhE4maO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election activeCell="C39" sqref="C39:S39"/>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48" t="s">
        <v>557</v>
      </c>
      <c r="D34" s="1248"/>
      <c r="E34" s="1249"/>
      <c r="F34" s="32">
        <v>15.18</v>
      </c>
      <c r="G34" s="33">
        <v>14.36</v>
      </c>
      <c r="H34" s="33">
        <v>14.63</v>
      </c>
      <c r="I34" s="33">
        <v>9.7799999999999994</v>
      </c>
      <c r="J34" s="34">
        <v>10.96</v>
      </c>
      <c r="K34" s="22"/>
      <c r="L34" s="22"/>
      <c r="M34" s="22"/>
      <c r="N34" s="22"/>
      <c r="O34" s="22"/>
      <c r="P34" s="22"/>
    </row>
    <row r="35" spans="1:16" ht="39" customHeight="1" x14ac:dyDescent="0.15">
      <c r="A35" s="22"/>
      <c r="B35" s="35"/>
      <c r="C35" s="1242" t="s">
        <v>558</v>
      </c>
      <c r="D35" s="1243"/>
      <c r="E35" s="1244"/>
      <c r="F35" s="36">
        <v>10.41</v>
      </c>
      <c r="G35" s="37">
        <v>9.85</v>
      </c>
      <c r="H35" s="37">
        <v>9.07</v>
      </c>
      <c r="I35" s="37">
        <v>8.82</v>
      </c>
      <c r="J35" s="38">
        <v>8.5399999999999991</v>
      </c>
      <c r="K35" s="22"/>
      <c r="L35" s="22"/>
      <c r="M35" s="22"/>
      <c r="N35" s="22"/>
      <c r="O35" s="22"/>
      <c r="P35" s="22"/>
    </row>
    <row r="36" spans="1:16" ht="39" customHeight="1" x14ac:dyDescent="0.15">
      <c r="A36" s="22"/>
      <c r="B36" s="35"/>
      <c r="C36" s="1242" t="s">
        <v>559</v>
      </c>
      <c r="D36" s="1243"/>
      <c r="E36" s="1244"/>
      <c r="F36" s="36">
        <v>2.96</v>
      </c>
      <c r="G36" s="37">
        <v>3.64</v>
      </c>
      <c r="H36" s="37">
        <v>4.9000000000000004</v>
      </c>
      <c r="I36" s="37">
        <v>2.13</v>
      </c>
      <c r="J36" s="38">
        <v>1.66</v>
      </c>
      <c r="K36" s="22"/>
      <c r="L36" s="22"/>
      <c r="M36" s="22"/>
      <c r="N36" s="22"/>
      <c r="O36" s="22"/>
      <c r="P36" s="22"/>
    </row>
    <row r="37" spans="1:16" ht="39" customHeight="1" x14ac:dyDescent="0.15">
      <c r="A37" s="22"/>
      <c r="B37" s="35"/>
      <c r="C37" s="1242" t="s">
        <v>560</v>
      </c>
      <c r="D37" s="1243"/>
      <c r="E37" s="1244"/>
      <c r="F37" s="36">
        <v>6.53</v>
      </c>
      <c r="G37" s="37">
        <v>5.26</v>
      </c>
      <c r="H37" s="37">
        <v>4.79</v>
      </c>
      <c r="I37" s="37">
        <v>5.29</v>
      </c>
      <c r="J37" s="38">
        <v>1.65</v>
      </c>
      <c r="K37" s="22"/>
      <c r="L37" s="22"/>
      <c r="M37" s="22"/>
      <c r="N37" s="22"/>
      <c r="O37" s="22"/>
      <c r="P37" s="22"/>
    </row>
    <row r="38" spans="1:16" ht="39" customHeight="1" x14ac:dyDescent="0.15">
      <c r="A38" s="22"/>
      <c r="B38" s="35"/>
      <c r="C38" s="1242" t="s">
        <v>561</v>
      </c>
      <c r="D38" s="1243"/>
      <c r="E38" s="1244"/>
      <c r="F38" s="36">
        <v>18.63</v>
      </c>
      <c r="G38" s="37">
        <v>16.23</v>
      </c>
      <c r="H38" s="37">
        <v>9.86</v>
      </c>
      <c r="I38" s="37">
        <v>4.74</v>
      </c>
      <c r="J38" s="38">
        <v>1.07</v>
      </c>
      <c r="K38" s="22"/>
      <c r="L38" s="22"/>
      <c r="M38" s="22"/>
      <c r="N38" s="22"/>
      <c r="O38" s="22"/>
      <c r="P38" s="22"/>
    </row>
    <row r="39" spans="1:16" ht="39" customHeight="1" x14ac:dyDescent="0.15">
      <c r="A39" s="22"/>
      <c r="B39" s="35"/>
      <c r="C39" s="1242" t="s">
        <v>562</v>
      </c>
      <c r="D39" s="1243"/>
      <c r="E39" s="1244"/>
      <c r="F39" s="36">
        <v>0.12</v>
      </c>
      <c r="G39" s="37">
        <v>0.14000000000000001</v>
      </c>
      <c r="H39" s="37">
        <v>0.08</v>
      </c>
      <c r="I39" s="37">
        <v>0.14000000000000001</v>
      </c>
      <c r="J39" s="38">
        <v>0.18</v>
      </c>
      <c r="K39" s="22"/>
      <c r="L39" s="22"/>
      <c r="M39" s="22"/>
      <c r="N39" s="22"/>
      <c r="O39" s="22"/>
      <c r="P39" s="22"/>
    </row>
    <row r="40" spans="1:16" ht="39" customHeight="1" x14ac:dyDescent="0.15">
      <c r="A40" s="22"/>
      <c r="B40" s="35"/>
      <c r="C40" s="1242" t="s">
        <v>563</v>
      </c>
      <c r="D40" s="1243"/>
      <c r="E40" s="1244"/>
      <c r="F40" s="36">
        <v>0.12</v>
      </c>
      <c r="G40" s="37">
        <v>0.09</v>
      </c>
      <c r="H40" s="37">
        <v>0.08</v>
      </c>
      <c r="I40" s="37">
        <v>0.06</v>
      </c>
      <c r="J40" s="38">
        <v>0.1</v>
      </c>
      <c r="K40" s="22"/>
      <c r="L40" s="22"/>
      <c r="M40" s="22"/>
      <c r="N40" s="22"/>
      <c r="O40" s="22"/>
      <c r="P40" s="22"/>
    </row>
    <row r="41" spans="1:16" ht="39" customHeight="1" x14ac:dyDescent="0.15">
      <c r="A41" s="22"/>
      <c r="B41" s="35"/>
      <c r="C41" s="1242" t="s">
        <v>564</v>
      </c>
      <c r="D41" s="1243"/>
      <c r="E41" s="1244"/>
      <c r="F41" s="36">
        <v>0.01</v>
      </c>
      <c r="G41" s="37">
        <v>0</v>
      </c>
      <c r="H41" s="37">
        <v>0.01</v>
      </c>
      <c r="I41" s="37">
        <v>0.02</v>
      </c>
      <c r="J41" s="38">
        <v>0.03</v>
      </c>
      <c r="K41" s="22"/>
      <c r="L41" s="22"/>
      <c r="M41" s="22"/>
      <c r="N41" s="22"/>
      <c r="O41" s="22"/>
      <c r="P41" s="22"/>
    </row>
    <row r="42" spans="1:16" ht="39" customHeight="1" x14ac:dyDescent="0.15">
      <c r="A42" s="22"/>
      <c r="B42" s="39"/>
      <c r="C42" s="1242" t="s">
        <v>565</v>
      </c>
      <c r="D42" s="1243"/>
      <c r="E42" s="1244"/>
      <c r="F42" s="36" t="s">
        <v>507</v>
      </c>
      <c r="G42" s="37" t="s">
        <v>507</v>
      </c>
      <c r="H42" s="37" t="s">
        <v>507</v>
      </c>
      <c r="I42" s="37" t="s">
        <v>507</v>
      </c>
      <c r="J42" s="38" t="s">
        <v>507</v>
      </c>
      <c r="K42" s="22"/>
      <c r="L42" s="22"/>
      <c r="M42" s="22"/>
      <c r="N42" s="22"/>
      <c r="O42" s="22"/>
      <c r="P42" s="22"/>
    </row>
    <row r="43" spans="1:16" ht="39" customHeight="1" thickBot="1" x14ac:dyDescent="0.2">
      <c r="A43" s="22"/>
      <c r="B43" s="40"/>
      <c r="C43" s="1245" t="s">
        <v>566</v>
      </c>
      <c r="D43" s="1246"/>
      <c r="E43" s="1247"/>
      <c r="F43" s="41" t="s">
        <v>507</v>
      </c>
      <c r="G43" s="42" t="s">
        <v>507</v>
      </c>
      <c r="H43" s="42" t="s">
        <v>507</v>
      </c>
      <c r="I43" s="42" t="s">
        <v>507</v>
      </c>
      <c r="J43" s="43" t="s">
        <v>507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8nT4F9tMKnhPM4xQXt7ZVbnJZ8bSpG4B24aGfu9VnX34Xg43QIHpYjAc18pJZl/pKaP0FU1s6EWByt3N/dOWyA==" saltValue="m4km3JMWzgpGToyO/e2bU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election activeCell="O59" sqref="O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293</v>
      </c>
      <c r="L45" s="60">
        <v>289</v>
      </c>
      <c r="M45" s="60">
        <v>313</v>
      </c>
      <c r="N45" s="60">
        <v>303</v>
      </c>
      <c r="O45" s="61">
        <v>371</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507</v>
      </c>
      <c r="L46" s="64" t="s">
        <v>507</v>
      </c>
      <c r="M46" s="64" t="s">
        <v>507</v>
      </c>
      <c r="N46" s="64" t="s">
        <v>507</v>
      </c>
      <c r="O46" s="65" t="s">
        <v>507</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507</v>
      </c>
      <c r="L47" s="64" t="s">
        <v>507</v>
      </c>
      <c r="M47" s="64" t="s">
        <v>507</v>
      </c>
      <c r="N47" s="64" t="s">
        <v>507</v>
      </c>
      <c r="O47" s="65" t="s">
        <v>507</v>
      </c>
      <c r="P47" s="48"/>
      <c r="Q47" s="48"/>
      <c r="R47" s="48"/>
      <c r="S47" s="48"/>
      <c r="T47" s="48"/>
      <c r="U47" s="48"/>
    </row>
    <row r="48" spans="1:21" ht="30.75" customHeight="1" x14ac:dyDescent="0.15">
      <c r="A48" s="48"/>
      <c r="B48" s="1252"/>
      <c r="C48" s="1253"/>
      <c r="D48" s="62"/>
      <c r="E48" s="1258" t="s">
        <v>15</v>
      </c>
      <c r="F48" s="1258"/>
      <c r="G48" s="1258"/>
      <c r="H48" s="1258"/>
      <c r="I48" s="1258"/>
      <c r="J48" s="1259"/>
      <c r="K48" s="63">
        <v>204</v>
      </c>
      <c r="L48" s="64">
        <v>202</v>
      </c>
      <c r="M48" s="64">
        <v>211</v>
      </c>
      <c r="N48" s="64">
        <v>203</v>
      </c>
      <c r="O48" s="65">
        <v>218</v>
      </c>
      <c r="P48" s="48"/>
      <c r="Q48" s="48"/>
      <c r="R48" s="48"/>
      <c r="S48" s="48"/>
      <c r="T48" s="48"/>
      <c r="U48" s="48"/>
    </row>
    <row r="49" spans="1:21" ht="30.75" customHeight="1" x14ac:dyDescent="0.15">
      <c r="A49" s="48"/>
      <c r="B49" s="1252"/>
      <c r="C49" s="1253"/>
      <c r="D49" s="62"/>
      <c r="E49" s="1258" t="s">
        <v>16</v>
      </c>
      <c r="F49" s="1258"/>
      <c r="G49" s="1258"/>
      <c r="H49" s="1258"/>
      <c r="I49" s="1258"/>
      <c r="J49" s="1259"/>
      <c r="K49" s="63">
        <v>76</v>
      </c>
      <c r="L49" s="64">
        <v>84</v>
      </c>
      <c r="M49" s="64">
        <v>70</v>
      </c>
      <c r="N49" s="64">
        <v>66</v>
      </c>
      <c r="O49" s="65">
        <v>67</v>
      </c>
      <c r="P49" s="48"/>
      <c r="Q49" s="48"/>
      <c r="R49" s="48"/>
      <c r="S49" s="48"/>
      <c r="T49" s="48"/>
      <c r="U49" s="48"/>
    </row>
    <row r="50" spans="1:21" ht="30.75" customHeight="1" x14ac:dyDescent="0.15">
      <c r="A50" s="48"/>
      <c r="B50" s="1252"/>
      <c r="C50" s="1253"/>
      <c r="D50" s="62"/>
      <c r="E50" s="1258" t="s">
        <v>17</v>
      </c>
      <c r="F50" s="1258"/>
      <c r="G50" s="1258"/>
      <c r="H50" s="1258"/>
      <c r="I50" s="1258"/>
      <c r="J50" s="1259"/>
      <c r="K50" s="63">
        <v>0</v>
      </c>
      <c r="L50" s="64">
        <v>0</v>
      </c>
      <c r="M50" s="64">
        <v>0</v>
      </c>
      <c r="N50" s="64">
        <v>0</v>
      </c>
      <c r="O50" s="65">
        <v>0</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507</v>
      </c>
      <c r="L51" s="64" t="s">
        <v>507</v>
      </c>
      <c r="M51" s="64" t="s">
        <v>507</v>
      </c>
      <c r="N51" s="64" t="s">
        <v>507</v>
      </c>
      <c r="O51" s="65" t="s">
        <v>507</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408</v>
      </c>
      <c r="L52" s="64">
        <v>466</v>
      </c>
      <c r="M52" s="64">
        <v>436</v>
      </c>
      <c r="N52" s="64">
        <v>432</v>
      </c>
      <c r="O52" s="65">
        <v>432</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165</v>
      </c>
      <c r="L53" s="69">
        <v>109</v>
      </c>
      <c r="M53" s="69">
        <v>158</v>
      </c>
      <c r="N53" s="69">
        <v>140</v>
      </c>
      <c r="O53" s="70">
        <v>224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2">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589</v>
      </c>
      <c r="L57" s="84" t="s">
        <v>589</v>
      </c>
      <c r="M57" s="84" t="s">
        <v>589</v>
      </c>
      <c r="N57" s="84" t="s">
        <v>589</v>
      </c>
      <c r="O57" s="85" t="s">
        <v>589</v>
      </c>
    </row>
    <row r="58" spans="1:21" ht="31.5" customHeight="1" thickBot="1" x14ac:dyDescent="0.2">
      <c r="B58" s="1268"/>
      <c r="C58" s="1269"/>
      <c r="D58" s="1273" t="s">
        <v>27</v>
      </c>
      <c r="E58" s="1274"/>
      <c r="F58" s="1274"/>
      <c r="G58" s="1274"/>
      <c r="H58" s="1274"/>
      <c r="I58" s="1274"/>
      <c r="J58" s="1275"/>
      <c r="K58" s="86" t="s">
        <v>589</v>
      </c>
      <c r="L58" s="87" t="s">
        <v>589</v>
      </c>
      <c r="M58" s="87" t="s">
        <v>589</v>
      </c>
      <c r="N58" s="87" t="s">
        <v>589</v>
      </c>
      <c r="O58" s="88" t="s">
        <v>589</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qG716xDyhchijcuYHKnIWOW0IZqATgT+Csvoxcp2Q0Suq87tWr7LELB+YuwxnGHZg7lnKuCvvECf14H8wLHTA==" saltValue="a5MhIpFZXtvHy9Hsu6EMM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election activeCell="E39" sqref="E39:S39"/>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549</v>
      </c>
      <c r="J40" s="100" t="s">
        <v>550</v>
      </c>
      <c r="K40" s="100" t="s">
        <v>551</v>
      </c>
      <c r="L40" s="100" t="s">
        <v>552</v>
      </c>
      <c r="M40" s="101" t="s">
        <v>553</v>
      </c>
    </row>
    <row r="41" spans="2:13" ht="27.75" customHeight="1" x14ac:dyDescent="0.15">
      <c r="B41" s="1276" t="s">
        <v>30</v>
      </c>
      <c r="C41" s="1277"/>
      <c r="D41" s="102"/>
      <c r="E41" s="1282" t="s">
        <v>31</v>
      </c>
      <c r="F41" s="1282"/>
      <c r="G41" s="1282"/>
      <c r="H41" s="1283"/>
      <c r="I41" s="103">
        <v>3941</v>
      </c>
      <c r="J41" s="104">
        <v>3694</v>
      </c>
      <c r="K41" s="104">
        <v>3861</v>
      </c>
      <c r="L41" s="104">
        <v>4177</v>
      </c>
      <c r="M41" s="105">
        <v>4038</v>
      </c>
    </row>
    <row r="42" spans="2:13" ht="27.75" customHeight="1" x14ac:dyDescent="0.15">
      <c r="B42" s="1278"/>
      <c r="C42" s="1279"/>
      <c r="D42" s="106"/>
      <c r="E42" s="1284" t="s">
        <v>32</v>
      </c>
      <c r="F42" s="1284"/>
      <c r="G42" s="1284"/>
      <c r="H42" s="1285"/>
      <c r="I42" s="107" t="s">
        <v>507</v>
      </c>
      <c r="J42" s="108" t="s">
        <v>507</v>
      </c>
      <c r="K42" s="108" t="s">
        <v>507</v>
      </c>
      <c r="L42" s="108" t="s">
        <v>507</v>
      </c>
      <c r="M42" s="109" t="s">
        <v>507</v>
      </c>
    </row>
    <row r="43" spans="2:13" ht="27.75" customHeight="1" x14ac:dyDescent="0.15">
      <c r="B43" s="1278"/>
      <c r="C43" s="1279"/>
      <c r="D43" s="106"/>
      <c r="E43" s="1284" t="s">
        <v>33</v>
      </c>
      <c r="F43" s="1284"/>
      <c r="G43" s="1284"/>
      <c r="H43" s="1285"/>
      <c r="I43" s="107">
        <v>1844</v>
      </c>
      <c r="J43" s="108">
        <v>1708</v>
      </c>
      <c r="K43" s="108">
        <v>2335</v>
      </c>
      <c r="L43" s="108">
        <v>2196</v>
      </c>
      <c r="M43" s="109">
        <v>1952</v>
      </c>
    </row>
    <row r="44" spans="2:13" ht="27.75" customHeight="1" x14ac:dyDescent="0.15">
      <c r="B44" s="1278"/>
      <c r="C44" s="1279"/>
      <c r="D44" s="106"/>
      <c r="E44" s="1284" t="s">
        <v>34</v>
      </c>
      <c r="F44" s="1284"/>
      <c r="G44" s="1284"/>
      <c r="H44" s="1285"/>
      <c r="I44" s="107">
        <v>380</v>
      </c>
      <c r="J44" s="108">
        <v>314</v>
      </c>
      <c r="K44" s="108">
        <v>268</v>
      </c>
      <c r="L44" s="108">
        <v>219</v>
      </c>
      <c r="M44" s="109">
        <v>194</v>
      </c>
    </row>
    <row r="45" spans="2:13" ht="27.75" customHeight="1" x14ac:dyDescent="0.15">
      <c r="B45" s="1278"/>
      <c r="C45" s="1279"/>
      <c r="D45" s="106"/>
      <c r="E45" s="1284" t="s">
        <v>35</v>
      </c>
      <c r="F45" s="1284"/>
      <c r="G45" s="1284"/>
      <c r="H45" s="1285"/>
      <c r="I45" s="107">
        <v>1259</v>
      </c>
      <c r="J45" s="108">
        <v>1183</v>
      </c>
      <c r="K45" s="108">
        <v>1121</v>
      </c>
      <c r="L45" s="108">
        <v>1031</v>
      </c>
      <c r="M45" s="109">
        <v>933</v>
      </c>
    </row>
    <row r="46" spans="2:13" ht="27.75" customHeight="1" x14ac:dyDescent="0.15">
      <c r="B46" s="1278"/>
      <c r="C46" s="1279"/>
      <c r="D46" s="110"/>
      <c r="E46" s="1284" t="s">
        <v>36</v>
      </c>
      <c r="F46" s="1284"/>
      <c r="G46" s="1284"/>
      <c r="H46" s="1285"/>
      <c r="I46" s="107" t="s">
        <v>507</v>
      </c>
      <c r="J46" s="108" t="s">
        <v>507</v>
      </c>
      <c r="K46" s="108" t="s">
        <v>507</v>
      </c>
      <c r="L46" s="108" t="s">
        <v>507</v>
      </c>
      <c r="M46" s="109" t="s">
        <v>507</v>
      </c>
    </row>
    <row r="47" spans="2:13" ht="27.75" customHeight="1" x14ac:dyDescent="0.15">
      <c r="B47" s="1278"/>
      <c r="C47" s="1279"/>
      <c r="D47" s="111"/>
      <c r="E47" s="1286" t="s">
        <v>37</v>
      </c>
      <c r="F47" s="1287"/>
      <c r="G47" s="1287"/>
      <c r="H47" s="1288"/>
      <c r="I47" s="107" t="s">
        <v>507</v>
      </c>
      <c r="J47" s="108" t="s">
        <v>507</v>
      </c>
      <c r="K47" s="108" t="s">
        <v>507</v>
      </c>
      <c r="L47" s="108" t="s">
        <v>507</v>
      </c>
      <c r="M47" s="109" t="s">
        <v>507</v>
      </c>
    </row>
    <row r="48" spans="2:13" ht="27.75" customHeight="1" x14ac:dyDescent="0.15">
      <c r="B48" s="1278"/>
      <c r="C48" s="1279"/>
      <c r="D48" s="106"/>
      <c r="E48" s="1284" t="s">
        <v>38</v>
      </c>
      <c r="F48" s="1284"/>
      <c r="G48" s="1284"/>
      <c r="H48" s="1285"/>
      <c r="I48" s="107" t="s">
        <v>507</v>
      </c>
      <c r="J48" s="108" t="s">
        <v>507</v>
      </c>
      <c r="K48" s="108" t="s">
        <v>507</v>
      </c>
      <c r="L48" s="108" t="s">
        <v>507</v>
      </c>
      <c r="M48" s="109" t="s">
        <v>507</v>
      </c>
    </row>
    <row r="49" spans="2:13" ht="27.75" customHeight="1" x14ac:dyDescent="0.15">
      <c r="B49" s="1280"/>
      <c r="C49" s="1281"/>
      <c r="D49" s="106"/>
      <c r="E49" s="1284" t="s">
        <v>39</v>
      </c>
      <c r="F49" s="1284"/>
      <c r="G49" s="1284"/>
      <c r="H49" s="1285"/>
      <c r="I49" s="107" t="s">
        <v>507</v>
      </c>
      <c r="J49" s="108" t="s">
        <v>507</v>
      </c>
      <c r="K49" s="108" t="s">
        <v>507</v>
      </c>
      <c r="L49" s="108" t="s">
        <v>507</v>
      </c>
      <c r="M49" s="109" t="s">
        <v>507</v>
      </c>
    </row>
    <row r="50" spans="2:13" ht="27.75" customHeight="1" x14ac:dyDescent="0.15">
      <c r="B50" s="1289" t="s">
        <v>40</v>
      </c>
      <c r="C50" s="1290"/>
      <c r="D50" s="112"/>
      <c r="E50" s="1284" t="s">
        <v>41</v>
      </c>
      <c r="F50" s="1284"/>
      <c r="G50" s="1284"/>
      <c r="H50" s="1285"/>
      <c r="I50" s="107">
        <v>2781</v>
      </c>
      <c r="J50" s="108">
        <v>2963</v>
      </c>
      <c r="K50" s="108">
        <v>3096</v>
      </c>
      <c r="L50" s="108">
        <v>2929</v>
      </c>
      <c r="M50" s="109">
        <v>2770</v>
      </c>
    </row>
    <row r="51" spans="2:13" ht="27.75" customHeight="1" x14ac:dyDescent="0.15">
      <c r="B51" s="1278"/>
      <c r="C51" s="1279"/>
      <c r="D51" s="106"/>
      <c r="E51" s="1284" t="s">
        <v>42</v>
      </c>
      <c r="F51" s="1284"/>
      <c r="G51" s="1284"/>
      <c r="H51" s="1285"/>
      <c r="I51" s="107" t="s">
        <v>507</v>
      </c>
      <c r="J51" s="108" t="s">
        <v>507</v>
      </c>
      <c r="K51" s="108" t="s">
        <v>507</v>
      </c>
      <c r="L51" s="108" t="s">
        <v>507</v>
      </c>
      <c r="M51" s="109" t="s">
        <v>507</v>
      </c>
    </row>
    <row r="52" spans="2:13" ht="27.75" customHeight="1" x14ac:dyDescent="0.15">
      <c r="B52" s="1280"/>
      <c r="C52" s="1281"/>
      <c r="D52" s="106"/>
      <c r="E52" s="1284" t="s">
        <v>43</v>
      </c>
      <c r="F52" s="1284"/>
      <c r="G52" s="1284"/>
      <c r="H52" s="1285"/>
      <c r="I52" s="107">
        <v>4955</v>
      </c>
      <c r="J52" s="108">
        <v>4946</v>
      </c>
      <c r="K52" s="108">
        <v>4868</v>
      </c>
      <c r="L52" s="108">
        <v>4793</v>
      </c>
      <c r="M52" s="109">
        <v>4650</v>
      </c>
    </row>
    <row r="53" spans="2:13" ht="27.75" customHeight="1" thickBot="1" x14ac:dyDescent="0.2">
      <c r="B53" s="1291" t="s">
        <v>44</v>
      </c>
      <c r="C53" s="1292"/>
      <c r="D53" s="113"/>
      <c r="E53" s="1293" t="s">
        <v>45</v>
      </c>
      <c r="F53" s="1293"/>
      <c r="G53" s="1293"/>
      <c r="H53" s="1294"/>
      <c r="I53" s="114">
        <v>-313</v>
      </c>
      <c r="J53" s="115">
        <v>-1010</v>
      </c>
      <c r="K53" s="115">
        <v>-379</v>
      </c>
      <c r="L53" s="115">
        <v>-98</v>
      </c>
      <c r="M53" s="116">
        <v>-303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hUQ/URIgeUaOtuUAa10zrv5eSOvw1TRhT+xQ/bzLzUVahWcu3J5Z8Dt3cgXDW797tLu7yy/oO0CDj3FcTQmRA==" saltValue="U+97N4IwgHhXiELqvDfV6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19" zoomScale="70" zoomScaleNormal="70" zoomScaleSheetLayoutView="100" workbookViewId="0">
      <selection activeCell="E39" sqref="E39:S3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551</v>
      </c>
      <c r="G54" s="125" t="s">
        <v>552</v>
      </c>
      <c r="H54" s="126" t="s">
        <v>553</v>
      </c>
    </row>
    <row r="55" spans="2:8" ht="52.5" customHeight="1" x14ac:dyDescent="0.15">
      <c r="B55" s="127"/>
      <c r="C55" s="1303" t="s">
        <v>48</v>
      </c>
      <c r="D55" s="1303"/>
      <c r="E55" s="1304"/>
      <c r="F55" s="128">
        <v>1748</v>
      </c>
      <c r="G55" s="128">
        <v>1620</v>
      </c>
      <c r="H55" s="129">
        <v>1274</v>
      </c>
    </row>
    <row r="56" spans="2:8" ht="52.5" customHeight="1" x14ac:dyDescent="0.15">
      <c r="B56" s="130"/>
      <c r="C56" s="1305" t="s">
        <v>49</v>
      </c>
      <c r="D56" s="1305"/>
      <c r="E56" s="1306"/>
      <c r="F56" s="131">
        <v>356</v>
      </c>
      <c r="G56" s="131">
        <v>356</v>
      </c>
      <c r="H56" s="132">
        <v>356</v>
      </c>
    </row>
    <row r="57" spans="2:8" ht="53.25" customHeight="1" x14ac:dyDescent="0.15">
      <c r="B57" s="130"/>
      <c r="C57" s="1307" t="s">
        <v>50</v>
      </c>
      <c r="D57" s="1307"/>
      <c r="E57" s="1308"/>
      <c r="F57" s="133">
        <v>843</v>
      </c>
      <c r="G57" s="133">
        <v>700</v>
      </c>
      <c r="H57" s="134">
        <v>664</v>
      </c>
    </row>
    <row r="58" spans="2:8" ht="45.75" customHeight="1" x14ac:dyDescent="0.15">
      <c r="B58" s="135"/>
      <c r="C58" s="1295" t="s">
        <v>573</v>
      </c>
      <c r="D58" s="1296"/>
      <c r="E58" s="1297"/>
      <c r="F58" s="136">
        <v>281</v>
      </c>
      <c r="G58" s="136">
        <v>250</v>
      </c>
      <c r="H58" s="137">
        <v>250</v>
      </c>
    </row>
    <row r="59" spans="2:8" ht="45.75" customHeight="1" x14ac:dyDescent="0.15">
      <c r="B59" s="135"/>
      <c r="C59" s="1295" t="s">
        <v>574</v>
      </c>
      <c r="D59" s="1296"/>
      <c r="E59" s="1297"/>
      <c r="F59" s="136">
        <v>173</v>
      </c>
      <c r="G59" s="136">
        <v>160</v>
      </c>
      <c r="H59" s="137">
        <v>143</v>
      </c>
    </row>
    <row r="60" spans="2:8" ht="45.75" customHeight="1" x14ac:dyDescent="0.15">
      <c r="B60" s="135"/>
      <c r="C60" s="1295" t="s">
        <v>575</v>
      </c>
      <c r="D60" s="1296"/>
      <c r="E60" s="1297"/>
      <c r="F60" s="136">
        <v>101</v>
      </c>
      <c r="G60" s="136">
        <v>101</v>
      </c>
      <c r="H60" s="137">
        <v>101</v>
      </c>
    </row>
    <row r="61" spans="2:8" ht="45.75" customHeight="1" x14ac:dyDescent="0.15">
      <c r="B61" s="135"/>
      <c r="C61" s="1295" t="s">
        <v>577</v>
      </c>
      <c r="D61" s="1296"/>
      <c r="E61" s="1297"/>
      <c r="F61" s="136">
        <v>30</v>
      </c>
      <c r="G61" s="136">
        <v>40</v>
      </c>
      <c r="H61" s="137">
        <v>50</v>
      </c>
    </row>
    <row r="62" spans="2:8" ht="45.75" customHeight="1" thickBot="1" x14ac:dyDescent="0.2">
      <c r="B62" s="138"/>
      <c r="C62" s="1298" t="s">
        <v>576</v>
      </c>
      <c r="D62" s="1299"/>
      <c r="E62" s="1300"/>
      <c r="F62" s="139">
        <v>0</v>
      </c>
      <c r="G62" s="139">
        <v>50</v>
      </c>
      <c r="H62" s="140">
        <v>46</v>
      </c>
    </row>
    <row r="63" spans="2:8" ht="52.5" customHeight="1" thickBot="1" x14ac:dyDescent="0.2">
      <c r="B63" s="141"/>
      <c r="C63" s="1301" t="s">
        <v>51</v>
      </c>
      <c r="D63" s="1301"/>
      <c r="E63" s="1302"/>
      <c r="F63" s="142">
        <v>2947</v>
      </c>
      <c r="G63" s="142">
        <v>2676</v>
      </c>
      <c r="H63" s="143">
        <v>2294</v>
      </c>
    </row>
    <row r="64" spans="2:8" ht="15" customHeight="1" x14ac:dyDescent="0.15"/>
  </sheetData>
  <sheetProtection algorithmName="SHA-512" hashValue="LUm92aWv74o4fMHy92TIXa6BDmsO2EyEat0tT65O11Ur+r6NCdMPELndfHoZLPTtdLTC5mTobPSC5nslJPi01Q==" saltValue="iEx5o8Ve9gBJuCvWPRhoS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D4A43-565D-479D-97C0-9B792D411BEA}">
  <sheetPr>
    <pageSetUpPr fitToPage="1"/>
  </sheetPr>
  <dimension ref="A1:WZM160"/>
  <sheetViews>
    <sheetView showGridLines="0" zoomScaleNormal="100" zoomScaleSheetLayoutView="55" workbookViewId="0">
      <selection activeCell="AN65" sqref="AN65:DC69"/>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590</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590</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591</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592</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2" t="s">
        <v>593</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594</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549</v>
      </c>
      <c r="BQ50" s="1314"/>
      <c r="BR50" s="1314"/>
      <c r="BS50" s="1314"/>
      <c r="BT50" s="1314"/>
      <c r="BU50" s="1314"/>
      <c r="BV50" s="1314"/>
      <c r="BW50" s="1314"/>
      <c r="BX50" s="1314" t="s">
        <v>550</v>
      </c>
      <c r="BY50" s="1314"/>
      <c r="BZ50" s="1314"/>
      <c r="CA50" s="1314"/>
      <c r="CB50" s="1314"/>
      <c r="CC50" s="1314"/>
      <c r="CD50" s="1314"/>
      <c r="CE50" s="1314"/>
      <c r="CF50" s="1314" t="s">
        <v>551</v>
      </c>
      <c r="CG50" s="1314"/>
      <c r="CH50" s="1314"/>
      <c r="CI50" s="1314"/>
      <c r="CJ50" s="1314"/>
      <c r="CK50" s="1314"/>
      <c r="CL50" s="1314"/>
      <c r="CM50" s="1314"/>
      <c r="CN50" s="1314" t="s">
        <v>552</v>
      </c>
      <c r="CO50" s="1314"/>
      <c r="CP50" s="1314"/>
      <c r="CQ50" s="1314"/>
      <c r="CR50" s="1314"/>
      <c r="CS50" s="1314"/>
      <c r="CT50" s="1314"/>
      <c r="CU50" s="1314"/>
      <c r="CV50" s="1314" t="s">
        <v>553</v>
      </c>
      <c r="CW50" s="1314"/>
      <c r="CX50" s="1314"/>
      <c r="CY50" s="1314"/>
      <c r="CZ50" s="1314"/>
      <c r="DA50" s="1314"/>
      <c r="DB50" s="1314"/>
      <c r="DC50" s="1314"/>
    </row>
    <row r="51" spans="1:109" ht="13.5" customHeight="1" x14ac:dyDescent="0.15">
      <c r="B51" s="395"/>
      <c r="G51" s="1317"/>
      <c r="H51" s="1317"/>
      <c r="I51" s="1331"/>
      <c r="J51" s="1331"/>
      <c r="K51" s="1316"/>
      <c r="L51" s="1316"/>
      <c r="M51" s="1316"/>
      <c r="N51" s="1316"/>
      <c r="AM51" s="404"/>
      <c r="AN51" s="1312" t="s">
        <v>595</v>
      </c>
      <c r="AO51" s="1312"/>
      <c r="AP51" s="1312"/>
      <c r="AQ51" s="1312"/>
      <c r="AR51" s="1312"/>
      <c r="AS51" s="1312"/>
      <c r="AT51" s="1312"/>
      <c r="AU51" s="1312"/>
      <c r="AV51" s="1312"/>
      <c r="AW51" s="1312"/>
      <c r="AX51" s="1312"/>
      <c r="AY51" s="1312"/>
      <c r="AZ51" s="1312"/>
      <c r="BA51" s="1312"/>
      <c r="BB51" s="1312" t="s">
        <v>596</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x14ac:dyDescent="0.15">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597</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09">
        <v>61</v>
      </c>
      <c r="BY53" s="1309"/>
      <c r="BZ53" s="1309"/>
      <c r="CA53" s="1309"/>
      <c r="CB53" s="1309"/>
      <c r="CC53" s="1309"/>
      <c r="CD53" s="1309"/>
      <c r="CE53" s="1309"/>
      <c r="CF53" s="1309">
        <v>62.8</v>
      </c>
      <c r="CG53" s="1309"/>
      <c r="CH53" s="1309"/>
      <c r="CI53" s="1309"/>
      <c r="CJ53" s="1309"/>
      <c r="CK53" s="1309"/>
      <c r="CL53" s="1309"/>
      <c r="CM53" s="1309"/>
      <c r="CN53" s="1309">
        <v>62.4</v>
      </c>
      <c r="CO53" s="1309"/>
      <c r="CP53" s="1309"/>
      <c r="CQ53" s="1309"/>
      <c r="CR53" s="1309"/>
      <c r="CS53" s="1309"/>
      <c r="CT53" s="1309"/>
      <c r="CU53" s="1309"/>
      <c r="CV53" s="1309">
        <v>64.2</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598</v>
      </c>
      <c r="AO55" s="1314"/>
      <c r="AP55" s="1314"/>
      <c r="AQ55" s="1314"/>
      <c r="AR55" s="1314"/>
      <c r="AS55" s="1314"/>
      <c r="AT55" s="1314"/>
      <c r="AU55" s="1314"/>
      <c r="AV55" s="1314"/>
      <c r="AW55" s="1314"/>
      <c r="AX55" s="1314"/>
      <c r="AY55" s="1314"/>
      <c r="AZ55" s="1314"/>
      <c r="BA55" s="1314"/>
      <c r="BB55" s="1312" t="s">
        <v>596</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09">
        <v>51.4</v>
      </c>
      <c r="BY55" s="1309"/>
      <c r="BZ55" s="1309"/>
      <c r="CA55" s="1309"/>
      <c r="CB55" s="1309"/>
      <c r="CC55" s="1309"/>
      <c r="CD55" s="1309"/>
      <c r="CE55" s="1309"/>
      <c r="CF55" s="1309">
        <v>46.8</v>
      </c>
      <c r="CG55" s="1309"/>
      <c r="CH55" s="1309"/>
      <c r="CI55" s="1309"/>
      <c r="CJ55" s="1309"/>
      <c r="CK55" s="1309"/>
      <c r="CL55" s="1309"/>
      <c r="CM55" s="1309"/>
      <c r="CN55" s="1309">
        <v>48.4</v>
      </c>
      <c r="CO55" s="1309"/>
      <c r="CP55" s="1309"/>
      <c r="CQ55" s="1309"/>
      <c r="CR55" s="1309"/>
      <c r="CS55" s="1309"/>
      <c r="CT55" s="1309"/>
      <c r="CU55" s="1309"/>
      <c r="CV55" s="1309">
        <v>43</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597</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09">
        <v>59.8</v>
      </c>
      <c r="BY57" s="1309"/>
      <c r="BZ57" s="1309"/>
      <c r="CA57" s="1309"/>
      <c r="CB57" s="1309"/>
      <c r="CC57" s="1309"/>
      <c r="CD57" s="1309"/>
      <c r="CE57" s="1309"/>
      <c r="CF57" s="1309">
        <v>61.4</v>
      </c>
      <c r="CG57" s="1309"/>
      <c r="CH57" s="1309"/>
      <c r="CI57" s="1309"/>
      <c r="CJ57" s="1309"/>
      <c r="CK57" s="1309"/>
      <c r="CL57" s="1309"/>
      <c r="CM57" s="1309"/>
      <c r="CN57" s="1309">
        <v>61.4</v>
      </c>
      <c r="CO57" s="1309"/>
      <c r="CP57" s="1309"/>
      <c r="CQ57" s="1309"/>
      <c r="CR57" s="1309"/>
      <c r="CS57" s="1309"/>
      <c r="CT57" s="1309"/>
      <c r="CU57" s="1309"/>
      <c r="CV57" s="1309">
        <v>62.5</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599</v>
      </c>
    </row>
    <row r="64" spans="1:109" x14ac:dyDescent="0.15">
      <c r="B64" s="395"/>
      <c r="G64" s="402"/>
      <c r="I64" s="415"/>
      <c r="J64" s="415"/>
      <c r="K64" s="415"/>
      <c r="L64" s="415"/>
      <c r="M64" s="415"/>
      <c r="N64" s="416"/>
      <c r="AM64" s="402"/>
      <c r="AN64" s="402" t="s">
        <v>592</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2" t="s">
        <v>600</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594</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549</v>
      </c>
      <c r="BQ72" s="1314"/>
      <c r="BR72" s="1314"/>
      <c r="BS72" s="1314"/>
      <c r="BT72" s="1314"/>
      <c r="BU72" s="1314"/>
      <c r="BV72" s="1314"/>
      <c r="BW72" s="1314"/>
      <c r="BX72" s="1314" t="s">
        <v>550</v>
      </c>
      <c r="BY72" s="1314"/>
      <c r="BZ72" s="1314"/>
      <c r="CA72" s="1314"/>
      <c r="CB72" s="1314"/>
      <c r="CC72" s="1314"/>
      <c r="CD72" s="1314"/>
      <c r="CE72" s="1314"/>
      <c r="CF72" s="1314" t="s">
        <v>551</v>
      </c>
      <c r="CG72" s="1314"/>
      <c r="CH72" s="1314"/>
      <c r="CI72" s="1314"/>
      <c r="CJ72" s="1314"/>
      <c r="CK72" s="1314"/>
      <c r="CL72" s="1314"/>
      <c r="CM72" s="1314"/>
      <c r="CN72" s="1314" t="s">
        <v>552</v>
      </c>
      <c r="CO72" s="1314"/>
      <c r="CP72" s="1314"/>
      <c r="CQ72" s="1314"/>
      <c r="CR72" s="1314"/>
      <c r="CS72" s="1314"/>
      <c r="CT72" s="1314"/>
      <c r="CU72" s="1314"/>
      <c r="CV72" s="1314" t="s">
        <v>553</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595</v>
      </c>
      <c r="AO73" s="1312"/>
      <c r="AP73" s="1312"/>
      <c r="AQ73" s="1312"/>
      <c r="AR73" s="1312"/>
      <c r="AS73" s="1312"/>
      <c r="AT73" s="1312"/>
      <c r="AU73" s="1312"/>
      <c r="AV73" s="1312"/>
      <c r="AW73" s="1312"/>
      <c r="AX73" s="1312"/>
      <c r="AY73" s="1312"/>
      <c r="AZ73" s="1312"/>
      <c r="BA73" s="1312"/>
      <c r="BB73" s="1312" t="s">
        <v>596</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601</v>
      </c>
      <c r="BC75" s="1312"/>
      <c r="BD75" s="1312"/>
      <c r="BE75" s="1312"/>
      <c r="BF75" s="1312"/>
      <c r="BG75" s="1312"/>
      <c r="BH75" s="1312"/>
      <c r="BI75" s="1312"/>
      <c r="BJ75" s="1312"/>
      <c r="BK75" s="1312"/>
      <c r="BL75" s="1312"/>
      <c r="BM75" s="1312"/>
      <c r="BN75" s="1312"/>
      <c r="BO75" s="1312"/>
      <c r="BP75" s="1309">
        <v>5</v>
      </c>
      <c r="BQ75" s="1309"/>
      <c r="BR75" s="1309"/>
      <c r="BS75" s="1309"/>
      <c r="BT75" s="1309"/>
      <c r="BU75" s="1309"/>
      <c r="BV75" s="1309"/>
      <c r="BW75" s="1309"/>
      <c r="BX75" s="1309">
        <v>4.0999999999999996</v>
      </c>
      <c r="BY75" s="1309"/>
      <c r="BZ75" s="1309"/>
      <c r="CA75" s="1309"/>
      <c r="CB75" s="1309"/>
      <c r="CC75" s="1309"/>
      <c r="CD75" s="1309"/>
      <c r="CE75" s="1309"/>
      <c r="CF75" s="1309">
        <v>3.7</v>
      </c>
      <c r="CG75" s="1309"/>
      <c r="CH75" s="1309"/>
      <c r="CI75" s="1309"/>
      <c r="CJ75" s="1309"/>
      <c r="CK75" s="1309"/>
      <c r="CL75" s="1309"/>
      <c r="CM75" s="1309"/>
      <c r="CN75" s="1309">
        <v>3.5</v>
      </c>
      <c r="CO75" s="1309"/>
      <c r="CP75" s="1309"/>
      <c r="CQ75" s="1309"/>
      <c r="CR75" s="1309"/>
      <c r="CS75" s="1309"/>
      <c r="CT75" s="1309"/>
      <c r="CU75" s="1309"/>
      <c r="CV75" s="1309">
        <v>4.5</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598</v>
      </c>
      <c r="AO77" s="1314"/>
      <c r="AP77" s="1314"/>
      <c r="AQ77" s="1314"/>
      <c r="AR77" s="1314"/>
      <c r="AS77" s="1314"/>
      <c r="AT77" s="1314"/>
      <c r="AU77" s="1314"/>
      <c r="AV77" s="1314"/>
      <c r="AW77" s="1314"/>
      <c r="AX77" s="1314"/>
      <c r="AY77" s="1314"/>
      <c r="AZ77" s="1314"/>
      <c r="BA77" s="1314"/>
      <c r="BB77" s="1312" t="s">
        <v>596</v>
      </c>
      <c r="BC77" s="1312"/>
      <c r="BD77" s="1312"/>
      <c r="BE77" s="1312"/>
      <c r="BF77" s="1312"/>
      <c r="BG77" s="1312"/>
      <c r="BH77" s="1312"/>
      <c r="BI77" s="1312"/>
      <c r="BJ77" s="1312"/>
      <c r="BK77" s="1312"/>
      <c r="BL77" s="1312"/>
      <c r="BM77" s="1312"/>
      <c r="BN77" s="1312"/>
      <c r="BO77" s="1312"/>
      <c r="BP77" s="1309">
        <v>58.9</v>
      </c>
      <c r="BQ77" s="1309"/>
      <c r="BR77" s="1309"/>
      <c r="BS77" s="1309"/>
      <c r="BT77" s="1309"/>
      <c r="BU77" s="1309"/>
      <c r="BV77" s="1309"/>
      <c r="BW77" s="1309"/>
      <c r="BX77" s="1309">
        <v>51.4</v>
      </c>
      <c r="BY77" s="1309"/>
      <c r="BZ77" s="1309"/>
      <c r="CA77" s="1309"/>
      <c r="CB77" s="1309"/>
      <c r="CC77" s="1309"/>
      <c r="CD77" s="1309"/>
      <c r="CE77" s="1309"/>
      <c r="CF77" s="1309">
        <v>46.8</v>
      </c>
      <c r="CG77" s="1309"/>
      <c r="CH77" s="1309"/>
      <c r="CI77" s="1309"/>
      <c r="CJ77" s="1309"/>
      <c r="CK77" s="1309"/>
      <c r="CL77" s="1309"/>
      <c r="CM77" s="1309"/>
      <c r="CN77" s="1309">
        <v>48.4</v>
      </c>
      <c r="CO77" s="1309"/>
      <c r="CP77" s="1309"/>
      <c r="CQ77" s="1309"/>
      <c r="CR77" s="1309"/>
      <c r="CS77" s="1309"/>
      <c r="CT77" s="1309"/>
      <c r="CU77" s="1309"/>
      <c r="CV77" s="1309">
        <v>43</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601</v>
      </c>
      <c r="BC79" s="1312"/>
      <c r="BD79" s="1312"/>
      <c r="BE79" s="1312"/>
      <c r="BF79" s="1312"/>
      <c r="BG79" s="1312"/>
      <c r="BH79" s="1312"/>
      <c r="BI79" s="1312"/>
      <c r="BJ79" s="1312"/>
      <c r="BK79" s="1312"/>
      <c r="BL79" s="1312"/>
      <c r="BM79" s="1312"/>
      <c r="BN79" s="1312"/>
      <c r="BO79" s="1312"/>
      <c r="BP79" s="1309">
        <v>10.8</v>
      </c>
      <c r="BQ79" s="1309"/>
      <c r="BR79" s="1309"/>
      <c r="BS79" s="1309"/>
      <c r="BT79" s="1309"/>
      <c r="BU79" s="1309"/>
      <c r="BV79" s="1309"/>
      <c r="BW79" s="1309"/>
      <c r="BX79" s="1309">
        <v>10.199999999999999</v>
      </c>
      <c r="BY79" s="1309"/>
      <c r="BZ79" s="1309"/>
      <c r="CA79" s="1309"/>
      <c r="CB79" s="1309"/>
      <c r="CC79" s="1309"/>
      <c r="CD79" s="1309"/>
      <c r="CE79" s="1309"/>
      <c r="CF79" s="1309">
        <v>9.9</v>
      </c>
      <c r="CG79" s="1309"/>
      <c r="CH79" s="1309"/>
      <c r="CI79" s="1309"/>
      <c r="CJ79" s="1309"/>
      <c r="CK79" s="1309"/>
      <c r="CL79" s="1309"/>
      <c r="CM79" s="1309"/>
      <c r="CN79" s="1309">
        <v>9.9</v>
      </c>
      <c r="CO79" s="1309"/>
      <c r="CP79" s="1309"/>
      <c r="CQ79" s="1309"/>
      <c r="CR79" s="1309"/>
      <c r="CS79" s="1309"/>
      <c r="CT79" s="1309"/>
      <c r="CU79" s="1309"/>
      <c r="CV79" s="1309">
        <v>9.9</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k1TJWvhliVHYAV642GRGFYmqOv+QX9D/LS8Em/xU7QU/5uQ02qslFPJYkndqQ29ZzvLsc3WIC7KXcXeh/KTRdw==" saltValue="33AjA+lLD2YOOlg0AcJU2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AA679-D4AF-432B-BBCF-3DCDB77FBF71}">
  <sheetPr>
    <pageSetUpPr fitToPage="1"/>
  </sheetPr>
  <dimension ref="A1:DR125"/>
  <sheetViews>
    <sheetView showGridLines="0" tabSelected="1" topLeftCell="B103" zoomScaleNormal="100" zoomScaleSheetLayoutView="70"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495</v>
      </c>
    </row>
  </sheetData>
  <sheetProtection algorithmName="SHA-512" hashValue="ouTazgBsdLTl2mP4CR7Rx7KDbcvc8Oxah93qx1W/YoApETi0YBCGBEfmGKbOH2dSn8qm8LA2jL7fl2EzddVkDg==" saltValue="NYePd5dF2Y3m7BQ8Z6qMVA=="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4F2483-0722-4448-94A7-7A1097A82EEE}">
  <sheetPr>
    <pageSetUpPr fitToPage="1"/>
  </sheetPr>
  <dimension ref="A1:DR125"/>
  <sheetViews>
    <sheetView showGridLines="0" topLeftCell="A106" zoomScaleNormal="100" zoomScaleSheetLayoutView="55"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495</v>
      </c>
    </row>
  </sheetData>
  <sheetProtection algorithmName="SHA-512" hashValue="uCr/62gFO28OPGWMrDK10Cq0Z5KiTREIEb9/cN0FDOINmlcXB15fSx+JgiUNyOM9+5VlqhYr0HmKSe5wtKsTcw==" saltValue="//ufqdUfwGFrDHcAsySQhw=="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546</v>
      </c>
      <c r="G2" s="157"/>
      <c r="H2" s="158"/>
    </row>
    <row r="3" spans="1:8" x14ac:dyDescent="0.15">
      <c r="A3" s="154" t="s">
        <v>539</v>
      </c>
      <c r="B3" s="159"/>
      <c r="C3" s="160"/>
      <c r="D3" s="161">
        <v>51529</v>
      </c>
      <c r="E3" s="162"/>
      <c r="F3" s="163">
        <v>93741</v>
      </c>
      <c r="G3" s="164"/>
      <c r="H3" s="165"/>
    </row>
    <row r="4" spans="1:8" x14ac:dyDescent="0.15">
      <c r="A4" s="166"/>
      <c r="B4" s="167"/>
      <c r="C4" s="168"/>
      <c r="D4" s="169">
        <v>26889</v>
      </c>
      <c r="E4" s="170"/>
      <c r="F4" s="171">
        <v>46285</v>
      </c>
      <c r="G4" s="172"/>
      <c r="H4" s="173"/>
    </row>
    <row r="5" spans="1:8" x14ac:dyDescent="0.15">
      <c r="A5" s="154" t="s">
        <v>541</v>
      </c>
      <c r="B5" s="159"/>
      <c r="C5" s="160"/>
      <c r="D5" s="161">
        <v>39508</v>
      </c>
      <c r="E5" s="162"/>
      <c r="F5" s="163">
        <v>107537</v>
      </c>
      <c r="G5" s="164"/>
      <c r="H5" s="165"/>
    </row>
    <row r="6" spans="1:8" x14ac:dyDescent="0.15">
      <c r="A6" s="166"/>
      <c r="B6" s="167"/>
      <c r="C6" s="168"/>
      <c r="D6" s="169">
        <v>21088</v>
      </c>
      <c r="E6" s="170"/>
      <c r="F6" s="171">
        <v>57923</v>
      </c>
      <c r="G6" s="172"/>
      <c r="H6" s="173"/>
    </row>
    <row r="7" spans="1:8" x14ac:dyDescent="0.15">
      <c r="A7" s="154" t="s">
        <v>542</v>
      </c>
      <c r="B7" s="159"/>
      <c r="C7" s="160"/>
      <c r="D7" s="161">
        <v>63699</v>
      </c>
      <c r="E7" s="162"/>
      <c r="F7" s="163">
        <v>113913</v>
      </c>
      <c r="G7" s="164"/>
      <c r="H7" s="165"/>
    </row>
    <row r="8" spans="1:8" x14ac:dyDescent="0.15">
      <c r="A8" s="166"/>
      <c r="B8" s="167"/>
      <c r="C8" s="168"/>
      <c r="D8" s="169">
        <v>33737</v>
      </c>
      <c r="E8" s="170"/>
      <c r="F8" s="171">
        <v>53160</v>
      </c>
      <c r="G8" s="172"/>
      <c r="H8" s="173"/>
    </row>
    <row r="9" spans="1:8" x14ac:dyDescent="0.15">
      <c r="A9" s="154" t="s">
        <v>543</v>
      </c>
      <c r="B9" s="159"/>
      <c r="C9" s="160"/>
      <c r="D9" s="161">
        <v>100939</v>
      </c>
      <c r="E9" s="162"/>
      <c r="F9" s="163">
        <v>115050</v>
      </c>
      <c r="G9" s="164"/>
      <c r="H9" s="165"/>
    </row>
    <row r="10" spans="1:8" x14ac:dyDescent="0.15">
      <c r="A10" s="166"/>
      <c r="B10" s="167"/>
      <c r="C10" s="168"/>
      <c r="D10" s="169">
        <v>35791</v>
      </c>
      <c r="E10" s="170"/>
      <c r="F10" s="171">
        <v>53792</v>
      </c>
      <c r="G10" s="172"/>
      <c r="H10" s="173"/>
    </row>
    <row r="11" spans="1:8" x14ac:dyDescent="0.15">
      <c r="A11" s="154" t="s">
        <v>544</v>
      </c>
      <c r="B11" s="159"/>
      <c r="C11" s="160"/>
      <c r="D11" s="161">
        <v>32216</v>
      </c>
      <c r="E11" s="162"/>
      <c r="F11" s="163">
        <v>118252</v>
      </c>
      <c r="G11" s="164"/>
      <c r="H11" s="165"/>
    </row>
    <row r="12" spans="1:8" x14ac:dyDescent="0.15">
      <c r="A12" s="166"/>
      <c r="B12" s="167"/>
      <c r="C12" s="174"/>
      <c r="D12" s="169">
        <v>20767</v>
      </c>
      <c r="E12" s="170"/>
      <c r="F12" s="171">
        <v>49994</v>
      </c>
      <c r="G12" s="172"/>
      <c r="H12" s="173"/>
    </row>
    <row r="13" spans="1:8" x14ac:dyDescent="0.15">
      <c r="A13" s="154"/>
      <c r="B13" s="159"/>
      <c r="C13" s="175"/>
      <c r="D13" s="176">
        <v>57578</v>
      </c>
      <c r="E13" s="177"/>
      <c r="F13" s="178">
        <v>109699</v>
      </c>
      <c r="G13" s="179"/>
      <c r="H13" s="165"/>
    </row>
    <row r="14" spans="1:8" x14ac:dyDescent="0.15">
      <c r="A14" s="166"/>
      <c r="B14" s="167"/>
      <c r="C14" s="168"/>
      <c r="D14" s="169">
        <v>27654</v>
      </c>
      <c r="E14" s="170"/>
      <c r="F14" s="171">
        <v>52231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15.31</v>
      </c>
      <c r="C19" s="180">
        <f>ROUND(VALUE(SUBSTITUTE(実質収支比率等に係る経年分析!G$48,"▲","-")),2)</f>
        <v>14.46</v>
      </c>
      <c r="D19" s="180">
        <f>ROUND(VALUE(SUBSTITUTE(実質収支比率等に係る経年分析!H$48,"▲","-")),2)</f>
        <v>14.72</v>
      </c>
      <c r="E19" s="180">
        <f>ROUND(VALUE(SUBSTITUTE(実質収支比率等に係る経年分析!I$48,"▲","-")),2)</f>
        <v>9.84</v>
      </c>
      <c r="F19" s="180">
        <f>ROUND(VALUE(SUBSTITUTE(実質収支比率等に係る経年分析!J$48,"▲","-")),2)</f>
        <v>11.07</v>
      </c>
    </row>
    <row r="20" spans="1:11" x14ac:dyDescent="0.15">
      <c r="A20" s="180" t="s">
        <v>55</v>
      </c>
      <c r="B20" s="180">
        <f>ROUND(VALUE(SUBSTITUTE(実質収支比率等に係る経年分析!F$47,"▲","-")),2)</f>
        <v>39.58</v>
      </c>
      <c r="C20" s="180">
        <f>ROUND(VALUE(SUBSTITUTE(実質収支比率等に係る経年分析!G$47,"▲","-")),2)</f>
        <v>42.17</v>
      </c>
      <c r="D20" s="180">
        <f>ROUND(VALUE(SUBSTITUTE(実質収支比率等に係る経年分析!H$47,"▲","-")),2)</f>
        <v>40.869999999999997</v>
      </c>
      <c r="E20" s="180">
        <f>ROUND(VALUE(SUBSTITUTE(実質収支比率等に係る経年分析!I$47,"▲","-")),2)</f>
        <v>37.619999999999997</v>
      </c>
      <c r="F20" s="180">
        <f>ROUND(VALUE(SUBSTITUTE(実質収支比率等に係る経年分析!J$47,"▲","-")),2)</f>
        <v>30.07</v>
      </c>
    </row>
    <row r="21" spans="1:11" x14ac:dyDescent="0.15">
      <c r="A21" s="180" t="s">
        <v>56</v>
      </c>
      <c r="B21" s="180">
        <f>IF(ISNUMBER(VALUE(SUBSTITUTE(実質収支比率等に係る経年分析!F$49,"▲","-"))),ROUND(VALUE(SUBSTITUTE(実質収支比率等に係る経年分析!F$49,"▲","-")),2),NA())</f>
        <v>2.8</v>
      </c>
      <c r="C21" s="180">
        <f>IF(ISNUMBER(VALUE(SUBSTITUTE(実質収支比率等に係る経年分析!G$49,"▲","-"))),ROUND(VALUE(SUBSTITUTE(実質収支比率等に係る経年分析!G$49,"▲","-")),2),NA())</f>
        <v>2.27</v>
      </c>
      <c r="D21" s="180">
        <f>IF(ISNUMBER(VALUE(SUBSTITUTE(実質収支比率等に係る経年分析!H$49,"▲","-"))),ROUND(VALUE(SUBSTITUTE(実質収支比率等に係る経年分析!H$49,"▲","-")),2),NA())</f>
        <v>-1.76</v>
      </c>
      <c r="E21" s="180">
        <f>IF(ISNUMBER(VALUE(SUBSTITUTE(実質収支比率等に係る経年分析!I$49,"▲","-"))),ROUND(VALUE(SUBSTITUTE(実質収支比率等に係る経年分析!I$49,"▲","-")),2),NA())</f>
        <v>-7.73</v>
      </c>
      <c r="F21" s="180">
        <f>IF(ISNUMBER(VALUE(SUBSTITUTE(実質収支比率等に係る経年分析!J$49,"▲","-"))),ROUND(VALUE(SUBSTITUTE(実質収支比率等に係る経年分析!J$49,"▲","-")),2),NA())</f>
        <v>-7.11</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0.03</v>
      </c>
    </row>
    <row r="30" spans="1:11" x14ac:dyDescent="0.15">
      <c r="A30" s="181" t="str">
        <f>IF(連結実質赤字比率に係る赤字・黒字の構成分析!C$40="",NA(),連結実質赤字比率に係る赤字・黒字の構成分析!C$40)</f>
        <v>学校給食センター事業特別会計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v>
      </c>
    </row>
    <row r="31" spans="1:11" x14ac:dyDescent="0.15">
      <c r="A31" s="181" t="str">
        <f>IF(連結実質赤字比率に係る赤字・黒字の構成分析!C$39="",NA(),連結実質赤字比率に係る赤字・黒字の構成分析!C$39)</f>
        <v>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0.14000000000000001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0.14000000000000001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0.18</v>
      </c>
    </row>
    <row r="32" spans="1:11" x14ac:dyDescent="0.15">
      <c r="A32" s="181" t="str">
        <f>IF(連結実質赤字比率に係る赤字・黒字の構成分析!C$38="",NA(),連結実質赤字比率に係る赤字・黒字の構成分析!C$38)</f>
        <v>国保多古中央病院事業会計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18.63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16.23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9.86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4.74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1.07</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6.53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5.26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4.79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5.29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1.65</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2.96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3.64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4.9000000000000004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2.13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1.66</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10.41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9.85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9.07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8.82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8.5399999999999991</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15.18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14.36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14.63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9.7799999999999994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10.96</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408</v>
      </c>
      <c r="E42" s="182"/>
      <c r="F42" s="182"/>
      <c r="G42" s="182">
        <f>'実質公債費比率（分子）の構造'!L$52</f>
        <v>466</v>
      </c>
      <c r="H42" s="182"/>
      <c r="I42" s="182"/>
      <c r="J42" s="182">
        <f>'実質公債費比率（分子）の構造'!M$52</f>
        <v>436</v>
      </c>
      <c r="K42" s="182"/>
      <c r="L42" s="182"/>
      <c r="M42" s="182">
        <f>'実質公債費比率（分子）の構造'!N$52</f>
        <v>432</v>
      </c>
      <c r="N42" s="182"/>
      <c r="O42" s="182"/>
      <c r="P42" s="182">
        <f>'実質公債費比率（分子）の構造'!O$52</f>
        <v>432</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76</v>
      </c>
      <c r="C45" s="182"/>
      <c r="D45" s="182"/>
      <c r="E45" s="182">
        <f>'実質公債費比率（分子）の構造'!L$49</f>
        <v>84</v>
      </c>
      <c r="F45" s="182"/>
      <c r="G45" s="182"/>
      <c r="H45" s="182">
        <f>'実質公債費比率（分子）の構造'!M$49</f>
        <v>70</v>
      </c>
      <c r="I45" s="182"/>
      <c r="J45" s="182"/>
      <c r="K45" s="182">
        <f>'実質公債費比率（分子）の構造'!N$49</f>
        <v>66</v>
      </c>
      <c r="L45" s="182"/>
      <c r="M45" s="182"/>
      <c r="N45" s="182">
        <f>'実質公債費比率（分子）の構造'!O$49</f>
        <v>67</v>
      </c>
      <c r="O45" s="182"/>
      <c r="P45" s="182"/>
    </row>
    <row r="46" spans="1:16" x14ac:dyDescent="0.15">
      <c r="A46" s="182" t="s">
        <v>67</v>
      </c>
      <c r="B46" s="182">
        <f>'実質公債費比率（分子）の構造'!K$48</f>
        <v>204</v>
      </c>
      <c r="C46" s="182"/>
      <c r="D46" s="182"/>
      <c r="E46" s="182">
        <f>'実質公債費比率（分子）の構造'!L$48</f>
        <v>202</v>
      </c>
      <c r="F46" s="182"/>
      <c r="G46" s="182"/>
      <c r="H46" s="182">
        <f>'実質公債費比率（分子）の構造'!M$48</f>
        <v>211</v>
      </c>
      <c r="I46" s="182"/>
      <c r="J46" s="182"/>
      <c r="K46" s="182">
        <f>'実質公債費比率（分子）の構造'!N$48</f>
        <v>203</v>
      </c>
      <c r="L46" s="182"/>
      <c r="M46" s="182"/>
      <c r="N46" s="182">
        <f>'実質公債費比率（分子）の構造'!O$48</f>
        <v>218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293</v>
      </c>
      <c r="C49" s="182"/>
      <c r="D49" s="182"/>
      <c r="E49" s="182">
        <f>'実質公債費比率（分子）の構造'!L$45</f>
        <v>289</v>
      </c>
      <c r="F49" s="182"/>
      <c r="G49" s="182"/>
      <c r="H49" s="182">
        <f>'実質公債費比率（分子）の構造'!M$45</f>
        <v>313</v>
      </c>
      <c r="I49" s="182"/>
      <c r="J49" s="182"/>
      <c r="K49" s="182">
        <f>'実質公債費比率（分子）の構造'!N$45</f>
        <v>303</v>
      </c>
      <c r="L49" s="182"/>
      <c r="M49" s="182"/>
      <c r="N49" s="182">
        <f>'実質公債費比率（分子）の構造'!O$45</f>
        <v>371</v>
      </c>
      <c r="O49" s="182"/>
      <c r="P49" s="182"/>
    </row>
    <row r="50" spans="1:16" x14ac:dyDescent="0.15">
      <c r="A50" s="182" t="s">
        <v>71</v>
      </c>
      <c r="B50" s="182" t="e">
        <f>NA()</f>
        <v>#N/A</v>
      </c>
      <c r="C50" s="182">
        <f>IF(ISNUMBER('実質公債費比率（分子）の構造'!K$53),'実質公債費比率（分子）の構造'!K$53,NA())</f>
        <v>165</v>
      </c>
      <c r="D50" s="182" t="e">
        <f>NA()</f>
        <v>#N/A</v>
      </c>
      <c r="E50" s="182" t="e">
        <f>NA()</f>
        <v>#N/A</v>
      </c>
      <c r="F50" s="182">
        <f>IF(ISNUMBER('実質公債費比率（分子）の構造'!L$53),'実質公債費比率（分子）の構造'!L$53,NA())</f>
        <v>109</v>
      </c>
      <c r="G50" s="182" t="e">
        <f>NA()</f>
        <v>#N/A</v>
      </c>
      <c r="H50" s="182" t="e">
        <f>NA()</f>
        <v>#N/A</v>
      </c>
      <c r="I50" s="182">
        <f>IF(ISNUMBER('実質公債費比率（分子）の構造'!M$53),'実質公債費比率（分子）の構造'!M$53,NA())</f>
        <v>158</v>
      </c>
      <c r="J50" s="182" t="e">
        <f>NA()</f>
        <v>#N/A</v>
      </c>
      <c r="K50" s="182" t="e">
        <f>NA()</f>
        <v>#N/A</v>
      </c>
      <c r="L50" s="182">
        <f>IF(ISNUMBER('実質公債費比率（分子）の構造'!N$53),'実質公債費比率（分子）の構造'!N$53,NA())</f>
        <v>140</v>
      </c>
      <c r="M50" s="182" t="e">
        <f>NA()</f>
        <v>#N/A</v>
      </c>
      <c r="N50" s="182" t="e">
        <f>NA()</f>
        <v>#N/A</v>
      </c>
      <c r="O50" s="182">
        <f>IF(ISNUMBER('実質公債費比率（分子）の構造'!O$53),'実質公債費比率（分子）の構造'!O$53,NA())</f>
        <v>224</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4955</v>
      </c>
      <c r="E56" s="181"/>
      <c r="F56" s="181"/>
      <c r="G56" s="181">
        <f>'将来負担比率（分子）の構造'!J$52</f>
        <v>4946</v>
      </c>
      <c r="H56" s="181"/>
      <c r="I56" s="181"/>
      <c r="J56" s="181">
        <f>'将来負担比率（分子）の構造'!K$52</f>
        <v>4868</v>
      </c>
      <c r="K56" s="181"/>
      <c r="L56" s="181"/>
      <c r="M56" s="181">
        <f>'将来負担比率（分子）の構造'!L$52</f>
        <v>4793</v>
      </c>
      <c r="N56" s="181"/>
      <c r="O56" s="181"/>
      <c r="P56" s="181">
        <f>'将来負担比率（分子）の構造'!M$52</f>
        <v>4650</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2781</v>
      </c>
      <c r="E58" s="181"/>
      <c r="F58" s="181"/>
      <c r="G58" s="181">
        <f>'将来負担比率（分子）の構造'!J$50</f>
        <v>2963</v>
      </c>
      <c r="H58" s="181"/>
      <c r="I58" s="181"/>
      <c r="J58" s="181">
        <f>'将来負担比率（分子）の構造'!K$50</f>
        <v>3096</v>
      </c>
      <c r="K58" s="181"/>
      <c r="L58" s="181"/>
      <c r="M58" s="181">
        <f>'将来負担比率（分子）の構造'!L$50</f>
        <v>2929</v>
      </c>
      <c r="N58" s="181"/>
      <c r="O58" s="181"/>
      <c r="P58" s="181">
        <f>'将来負担比率（分子）の構造'!M$50</f>
        <v>2770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1259</v>
      </c>
      <c r="C62" s="181"/>
      <c r="D62" s="181"/>
      <c r="E62" s="181">
        <f>'将来負担比率（分子）の構造'!J$45</f>
        <v>1183</v>
      </c>
      <c r="F62" s="181"/>
      <c r="G62" s="181"/>
      <c r="H62" s="181">
        <f>'将来負担比率（分子）の構造'!K$45</f>
        <v>1121</v>
      </c>
      <c r="I62" s="181"/>
      <c r="J62" s="181"/>
      <c r="K62" s="181">
        <f>'将来負担比率（分子）の構造'!L$45</f>
        <v>1031</v>
      </c>
      <c r="L62" s="181"/>
      <c r="M62" s="181"/>
      <c r="N62" s="181">
        <f>'将来負担比率（分子）の構造'!M$45</f>
        <v>933</v>
      </c>
      <c r="O62" s="181"/>
      <c r="P62" s="181"/>
    </row>
    <row r="63" spans="1:16" x14ac:dyDescent="0.15">
      <c r="A63" s="181" t="s">
        <v>34</v>
      </c>
      <c r="B63" s="181">
        <f>'将来負担比率（分子）の構造'!I$44</f>
        <v>380</v>
      </c>
      <c r="C63" s="181"/>
      <c r="D63" s="181"/>
      <c r="E63" s="181">
        <f>'将来負担比率（分子）の構造'!J$44</f>
        <v>314</v>
      </c>
      <c r="F63" s="181"/>
      <c r="G63" s="181"/>
      <c r="H63" s="181">
        <f>'将来負担比率（分子）の構造'!K$44</f>
        <v>268</v>
      </c>
      <c r="I63" s="181"/>
      <c r="J63" s="181"/>
      <c r="K63" s="181">
        <f>'将来負担比率（分子）の構造'!L$44</f>
        <v>219</v>
      </c>
      <c r="L63" s="181"/>
      <c r="M63" s="181"/>
      <c r="N63" s="181">
        <f>'将来負担比率（分子）の構造'!M$44</f>
        <v>194</v>
      </c>
      <c r="O63" s="181"/>
      <c r="P63" s="181"/>
    </row>
    <row r="64" spans="1:16" x14ac:dyDescent="0.15">
      <c r="A64" s="181" t="s">
        <v>33</v>
      </c>
      <c r="B64" s="181">
        <f>'将来負担比率（分子）の構造'!I$43</f>
        <v>1844</v>
      </c>
      <c r="C64" s="181"/>
      <c r="D64" s="181"/>
      <c r="E64" s="181">
        <f>'将来負担比率（分子）の構造'!J$43</f>
        <v>1708</v>
      </c>
      <c r="F64" s="181"/>
      <c r="G64" s="181"/>
      <c r="H64" s="181">
        <f>'将来負担比率（分子）の構造'!K$43</f>
        <v>2335</v>
      </c>
      <c r="I64" s="181"/>
      <c r="J64" s="181"/>
      <c r="K64" s="181">
        <f>'将来負担比率（分子）の構造'!L$43</f>
        <v>2196</v>
      </c>
      <c r="L64" s="181"/>
      <c r="M64" s="181"/>
      <c r="N64" s="181">
        <f>'将来負担比率（分子）の構造'!M$43</f>
        <v>1952</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3941</v>
      </c>
      <c r="C66" s="181"/>
      <c r="D66" s="181"/>
      <c r="E66" s="181">
        <f>'将来負担比率（分子）の構造'!J$41</f>
        <v>3694</v>
      </c>
      <c r="F66" s="181"/>
      <c r="G66" s="181"/>
      <c r="H66" s="181">
        <f>'将来負担比率（分子）の構造'!K$41</f>
        <v>3861</v>
      </c>
      <c r="I66" s="181"/>
      <c r="J66" s="181"/>
      <c r="K66" s="181">
        <f>'将来負担比率（分子）の構造'!L$41</f>
        <v>4177</v>
      </c>
      <c r="L66" s="181"/>
      <c r="M66" s="181"/>
      <c r="N66" s="181">
        <f>'将来負担比率（分子）の構造'!M$41</f>
        <v>4038</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1748</v>
      </c>
      <c r="C72" s="185">
        <f>基金残高に係る経年分析!G55</f>
        <v>1620</v>
      </c>
      <c r="D72" s="185">
        <f>基金残高に係る経年分析!H55</f>
        <v>1274</v>
      </c>
    </row>
    <row r="73" spans="1:16" x14ac:dyDescent="0.15">
      <c r="A73" s="184" t="s">
        <v>78</v>
      </c>
      <c r="B73" s="185">
        <f>基金残高に係る経年分析!F56</f>
        <v>356</v>
      </c>
      <c r="C73" s="185">
        <f>基金残高に係る経年分析!G56</f>
        <v>356</v>
      </c>
      <c r="D73" s="185">
        <f>基金残高に係る経年分析!H56</f>
        <v>356</v>
      </c>
    </row>
    <row r="74" spans="1:16" x14ac:dyDescent="0.15">
      <c r="A74" s="184" t="s">
        <v>79</v>
      </c>
      <c r="B74" s="185">
        <f>基金残高に係る経年分析!F57</f>
        <v>843</v>
      </c>
      <c r="C74" s="185">
        <f>基金残高に係る経年分析!G57</f>
        <v>700</v>
      </c>
      <c r="D74" s="185">
        <f>基金残高に係る経年分析!H57</f>
        <v>664</v>
      </c>
    </row>
  </sheetData>
  <sheetProtection algorithmName="SHA-512" hashValue="lVlLL4LYntC1hpfBw3hFXxBwknFyy3uxk9vQW5FAbeVY61x7bMvyMbuVHNDV4NZE2U2Dtp4xMYWlEyA6WPkn+w==" saltValue="xj4lAQxZlqugGBRrATaWa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B39" sqref="B39:Y39"/>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211</v>
      </c>
      <c r="DI1" s="660"/>
      <c r="DJ1" s="660"/>
      <c r="DK1" s="660"/>
      <c r="DL1" s="660"/>
      <c r="DM1" s="660"/>
      <c r="DN1" s="661"/>
      <c r="DO1" s="226"/>
      <c r="DP1" s="659" t="s">
        <v>212</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214</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215</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216</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217</v>
      </c>
      <c r="S4" s="663"/>
      <c r="T4" s="663"/>
      <c r="U4" s="663"/>
      <c r="V4" s="663"/>
      <c r="W4" s="663"/>
      <c r="X4" s="663"/>
      <c r="Y4" s="664"/>
      <c r="Z4" s="662" t="s">
        <v>218</v>
      </c>
      <c r="AA4" s="663"/>
      <c r="AB4" s="663"/>
      <c r="AC4" s="664"/>
      <c r="AD4" s="662" t="s">
        <v>219</v>
      </c>
      <c r="AE4" s="663"/>
      <c r="AF4" s="663"/>
      <c r="AG4" s="663"/>
      <c r="AH4" s="663"/>
      <c r="AI4" s="663"/>
      <c r="AJ4" s="663"/>
      <c r="AK4" s="664"/>
      <c r="AL4" s="662" t="s">
        <v>218</v>
      </c>
      <c r="AM4" s="663"/>
      <c r="AN4" s="663"/>
      <c r="AO4" s="664"/>
      <c r="AP4" s="668" t="s">
        <v>220</v>
      </c>
      <c r="AQ4" s="668"/>
      <c r="AR4" s="668"/>
      <c r="AS4" s="668"/>
      <c r="AT4" s="668"/>
      <c r="AU4" s="668"/>
      <c r="AV4" s="668"/>
      <c r="AW4" s="668"/>
      <c r="AX4" s="668"/>
      <c r="AY4" s="668"/>
      <c r="AZ4" s="668"/>
      <c r="BA4" s="668"/>
      <c r="BB4" s="668"/>
      <c r="BC4" s="668"/>
      <c r="BD4" s="668"/>
      <c r="BE4" s="668"/>
      <c r="BF4" s="668"/>
      <c r="BG4" s="668" t="s">
        <v>221</v>
      </c>
      <c r="BH4" s="668"/>
      <c r="BI4" s="668"/>
      <c r="BJ4" s="668"/>
      <c r="BK4" s="668"/>
      <c r="BL4" s="668"/>
      <c r="BM4" s="668"/>
      <c r="BN4" s="668"/>
      <c r="BO4" s="668" t="s">
        <v>218</v>
      </c>
      <c r="BP4" s="668"/>
      <c r="BQ4" s="668"/>
      <c r="BR4" s="668"/>
      <c r="BS4" s="668" t="s">
        <v>222</v>
      </c>
      <c r="BT4" s="668"/>
      <c r="BU4" s="668"/>
      <c r="BV4" s="668"/>
      <c r="BW4" s="668"/>
      <c r="BX4" s="668"/>
      <c r="BY4" s="668"/>
      <c r="BZ4" s="668"/>
      <c r="CA4" s="668"/>
      <c r="CB4" s="668"/>
      <c r="CD4" s="665" t="s">
        <v>223</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224</v>
      </c>
      <c r="C5" s="670"/>
      <c r="D5" s="670"/>
      <c r="E5" s="670"/>
      <c r="F5" s="670"/>
      <c r="G5" s="670"/>
      <c r="H5" s="670"/>
      <c r="I5" s="670"/>
      <c r="J5" s="670"/>
      <c r="K5" s="670"/>
      <c r="L5" s="670"/>
      <c r="M5" s="670"/>
      <c r="N5" s="670"/>
      <c r="O5" s="670"/>
      <c r="P5" s="670"/>
      <c r="Q5" s="671"/>
      <c r="R5" s="672">
        <v>2158904</v>
      </c>
      <c r="S5" s="673"/>
      <c r="T5" s="673"/>
      <c r="U5" s="673"/>
      <c r="V5" s="673"/>
      <c r="W5" s="673"/>
      <c r="X5" s="673"/>
      <c r="Y5" s="674"/>
      <c r="Z5" s="675">
        <v>30.4</v>
      </c>
      <c r="AA5" s="675"/>
      <c r="AB5" s="675"/>
      <c r="AC5" s="675"/>
      <c r="AD5" s="676">
        <v>2158904</v>
      </c>
      <c r="AE5" s="676"/>
      <c r="AF5" s="676"/>
      <c r="AG5" s="676"/>
      <c r="AH5" s="676"/>
      <c r="AI5" s="676"/>
      <c r="AJ5" s="676"/>
      <c r="AK5" s="676"/>
      <c r="AL5" s="677">
        <v>53.6</v>
      </c>
      <c r="AM5" s="678"/>
      <c r="AN5" s="678"/>
      <c r="AO5" s="679"/>
      <c r="AP5" s="669" t="s">
        <v>225</v>
      </c>
      <c r="AQ5" s="670"/>
      <c r="AR5" s="670"/>
      <c r="AS5" s="670"/>
      <c r="AT5" s="670"/>
      <c r="AU5" s="670"/>
      <c r="AV5" s="670"/>
      <c r="AW5" s="670"/>
      <c r="AX5" s="670"/>
      <c r="AY5" s="670"/>
      <c r="AZ5" s="670"/>
      <c r="BA5" s="670"/>
      <c r="BB5" s="670"/>
      <c r="BC5" s="670"/>
      <c r="BD5" s="670"/>
      <c r="BE5" s="670"/>
      <c r="BF5" s="671"/>
      <c r="BG5" s="683">
        <v>2158904</v>
      </c>
      <c r="BH5" s="684"/>
      <c r="BI5" s="684"/>
      <c r="BJ5" s="684"/>
      <c r="BK5" s="684"/>
      <c r="BL5" s="684"/>
      <c r="BM5" s="684"/>
      <c r="BN5" s="685"/>
      <c r="BO5" s="686">
        <v>100</v>
      </c>
      <c r="BP5" s="686"/>
      <c r="BQ5" s="686"/>
      <c r="BR5" s="686"/>
      <c r="BS5" s="687" t="s">
        <v>128</v>
      </c>
      <c r="BT5" s="687"/>
      <c r="BU5" s="687"/>
      <c r="BV5" s="687"/>
      <c r="BW5" s="687"/>
      <c r="BX5" s="687"/>
      <c r="BY5" s="687"/>
      <c r="BZ5" s="687"/>
      <c r="CA5" s="687"/>
      <c r="CB5" s="691"/>
      <c r="CD5" s="665" t="s">
        <v>220</v>
      </c>
      <c r="CE5" s="666"/>
      <c r="CF5" s="666"/>
      <c r="CG5" s="666"/>
      <c r="CH5" s="666"/>
      <c r="CI5" s="666"/>
      <c r="CJ5" s="666"/>
      <c r="CK5" s="666"/>
      <c r="CL5" s="666"/>
      <c r="CM5" s="666"/>
      <c r="CN5" s="666"/>
      <c r="CO5" s="666"/>
      <c r="CP5" s="666"/>
      <c r="CQ5" s="667"/>
      <c r="CR5" s="665" t="s">
        <v>226</v>
      </c>
      <c r="CS5" s="666"/>
      <c r="CT5" s="666"/>
      <c r="CU5" s="666"/>
      <c r="CV5" s="666"/>
      <c r="CW5" s="666"/>
      <c r="CX5" s="666"/>
      <c r="CY5" s="667"/>
      <c r="CZ5" s="665" t="s">
        <v>218</v>
      </c>
      <c r="DA5" s="666"/>
      <c r="DB5" s="666"/>
      <c r="DC5" s="667"/>
      <c r="DD5" s="665" t="s">
        <v>227</v>
      </c>
      <c r="DE5" s="666"/>
      <c r="DF5" s="666"/>
      <c r="DG5" s="666"/>
      <c r="DH5" s="666"/>
      <c r="DI5" s="666"/>
      <c r="DJ5" s="666"/>
      <c r="DK5" s="666"/>
      <c r="DL5" s="666"/>
      <c r="DM5" s="666"/>
      <c r="DN5" s="666"/>
      <c r="DO5" s="666"/>
      <c r="DP5" s="667"/>
      <c r="DQ5" s="665" t="s">
        <v>228</v>
      </c>
      <c r="DR5" s="666"/>
      <c r="DS5" s="666"/>
      <c r="DT5" s="666"/>
      <c r="DU5" s="666"/>
      <c r="DV5" s="666"/>
      <c r="DW5" s="666"/>
      <c r="DX5" s="666"/>
      <c r="DY5" s="666"/>
      <c r="DZ5" s="666"/>
      <c r="EA5" s="666"/>
      <c r="EB5" s="666"/>
      <c r="EC5" s="667"/>
    </row>
    <row r="6" spans="2:143" ht="11.25" customHeight="1" x14ac:dyDescent="0.15">
      <c r="B6" s="680" t="s">
        <v>229</v>
      </c>
      <c r="C6" s="681"/>
      <c r="D6" s="681"/>
      <c r="E6" s="681"/>
      <c r="F6" s="681"/>
      <c r="G6" s="681"/>
      <c r="H6" s="681"/>
      <c r="I6" s="681"/>
      <c r="J6" s="681"/>
      <c r="K6" s="681"/>
      <c r="L6" s="681"/>
      <c r="M6" s="681"/>
      <c r="N6" s="681"/>
      <c r="O6" s="681"/>
      <c r="P6" s="681"/>
      <c r="Q6" s="682"/>
      <c r="R6" s="683">
        <v>86599</v>
      </c>
      <c r="S6" s="684"/>
      <c r="T6" s="684"/>
      <c r="U6" s="684"/>
      <c r="V6" s="684"/>
      <c r="W6" s="684"/>
      <c r="X6" s="684"/>
      <c r="Y6" s="685"/>
      <c r="Z6" s="686">
        <v>1.2</v>
      </c>
      <c r="AA6" s="686"/>
      <c r="AB6" s="686"/>
      <c r="AC6" s="686"/>
      <c r="AD6" s="687">
        <v>86599</v>
      </c>
      <c r="AE6" s="687"/>
      <c r="AF6" s="687"/>
      <c r="AG6" s="687"/>
      <c r="AH6" s="687"/>
      <c r="AI6" s="687"/>
      <c r="AJ6" s="687"/>
      <c r="AK6" s="687"/>
      <c r="AL6" s="688">
        <v>2.2000000000000002</v>
      </c>
      <c r="AM6" s="689"/>
      <c r="AN6" s="689"/>
      <c r="AO6" s="690"/>
      <c r="AP6" s="680" t="s">
        <v>230</v>
      </c>
      <c r="AQ6" s="681"/>
      <c r="AR6" s="681"/>
      <c r="AS6" s="681"/>
      <c r="AT6" s="681"/>
      <c r="AU6" s="681"/>
      <c r="AV6" s="681"/>
      <c r="AW6" s="681"/>
      <c r="AX6" s="681"/>
      <c r="AY6" s="681"/>
      <c r="AZ6" s="681"/>
      <c r="BA6" s="681"/>
      <c r="BB6" s="681"/>
      <c r="BC6" s="681"/>
      <c r="BD6" s="681"/>
      <c r="BE6" s="681"/>
      <c r="BF6" s="682"/>
      <c r="BG6" s="683">
        <v>2158904</v>
      </c>
      <c r="BH6" s="684"/>
      <c r="BI6" s="684"/>
      <c r="BJ6" s="684"/>
      <c r="BK6" s="684"/>
      <c r="BL6" s="684"/>
      <c r="BM6" s="684"/>
      <c r="BN6" s="685"/>
      <c r="BO6" s="686">
        <v>100</v>
      </c>
      <c r="BP6" s="686"/>
      <c r="BQ6" s="686"/>
      <c r="BR6" s="686"/>
      <c r="BS6" s="687" t="s">
        <v>128</v>
      </c>
      <c r="BT6" s="687"/>
      <c r="BU6" s="687"/>
      <c r="BV6" s="687"/>
      <c r="BW6" s="687"/>
      <c r="BX6" s="687"/>
      <c r="BY6" s="687"/>
      <c r="BZ6" s="687"/>
      <c r="CA6" s="687"/>
      <c r="CB6" s="691"/>
      <c r="CD6" s="694" t="s">
        <v>231</v>
      </c>
      <c r="CE6" s="695"/>
      <c r="CF6" s="695"/>
      <c r="CG6" s="695"/>
      <c r="CH6" s="695"/>
      <c r="CI6" s="695"/>
      <c r="CJ6" s="695"/>
      <c r="CK6" s="695"/>
      <c r="CL6" s="695"/>
      <c r="CM6" s="695"/>
      <c r="CN6" s="695"/>
      <c r="CO6" s="695"/>
      <c r="CP6" s="695"/>
      <c r="CQ6" s="696"/>
      <c r="CR6" s="683">
        <v>94806</v>
      </c>
      <c r="CS6" s="684"/>
      <c r="CT6" s="684"/>
      <c r="CU6" s="684"/>
      <c r="CV6" s="684"/>
      <c r="CW6" s="684"/>
      <c r="CX6" s="684"/>
      <c r="CY6" s="685"/>
      <c r="CZ6" s="677">
        <v>1.5</v>
      </c>
      <c r="DA6" s="678"/>
      <c r="DB6" s="678"/>
      <c r="DC6" s="697"/>
      <c r="DD6" s="692" t="s">
        <v>128</v>
      </c>
      <c r="DE6" s="684"/>
      <c r="DF6" s="684"/>
      <c r="DG6" s="684"/>
      <c r="DH6" s="684"/>
      <c r="DI6" s="684"/>
      <c r="DJ6" s="684"/>
      <c r="DK6" s="684"/>
      <c r="DL6" s="684"/>
      <c r="DM6" s="684"/>
      <c r="DN6" s="684"/>
      <c r="DO6" s="684"/>
      <c r="DP6" s="685"/>
      <c r="DQ6" s="692">
        <v>94806</v>
      </c>
      <c r="DR6" s="684"/>
      <c r="DS6" s="684"/>
      <c r="DT6" s="684"/>
      <c r="DU6" s="684"/>
      <c r="DV6" s="684"/>
      <c r="DW6" s="684"/>
      <c r="DX6" s="684"/>
      <c r="DY6" s="684"/>
      <c r="DZ6" s="684"/>
      <c r="EA6" s="684"/>
      <c r="EB6" s="684"/>
      <c r="EC6" s="693"/>
    </row>
    <row r="7" spans="2:143" ht="11.25" customHeight="1" x14ac:dyDescent="0.15">
      <c r="B7" s="680" t="s">
        <v>232</v>
      </c>
      <c r="C7" s="681"/>
      <c r="D7" s="681"/>
      <c r="E7" s="681"/>
      <c r="F7" s="681"/>
      <c r="G7" s="681"/>
      <c r="H7" s="681"/>
      <c r="I7" s="681"/>
      <c r="J7" s="681"/>
      <c r="K7" s="681"/>
      <c r="L7" s="681"/>
      <c r="M7" s="681"/>
      <c r="N7" s="681"/>
      <c r="O7" s="681"/>
      <c r="P7" s="681"/>
      <c r="Q7" s="682"/>
      <c r="R7" s="683">
        <v>1192</v>
      </c>
      <c r="S7" s="684"/>
      <c r="T7" s="684"/>
      <c r="U7" s="684"/>
      <c r="V7" s="684"/>
      <c r="W7" s="684"/>
      <c r="X7" s="684"/>
      <c r="Y7" s="685"/>
      <c r="Z7" s="686">
        <v>0</v>
      </c>
      <c r="AA7" s="686"/>
      <c r="AB7" s="686"/>
      <c r="AC7" s="686"/>
      <c r="AD7" s="687">
        <v>1192</v>
      </c>
      <c r="AE7" s="687"/>
      <c r="AF7" s="687"/>
      <c r="AG7" s="687"/>
      <c r="AH7" s="687"/>
      <c r="AI7" s="687"/>
      <c r="AJ7" s="687"/>
      <c r="AK7" s="687"/>
      <c r="AL7" s="688">
        <v>0</v>
      </c>
      <c r="AM7" s="689"/>
      <c r="AN7" s="689"/>
      <c r="AO7" s="690"/>
      <c r="AP7" s="680" t="s">
        <v>233</v>
      </c>
      <c r="AQ7" s="681"/>
      <c r="AR7" s="681"/>
      <c r="AS7" s="681"/>
      <c r="AT7" s="681"/>
      <c r="AU7" s="681"/>
      <c r="AV7" s="681"/>
      <c r="AW7" s="681"/>
      <c r="AX7" s="681"/>
      <c r="AY7" s="681"/>
      <c r="AZ7" s="681"/>
      <c r="BA7" s="681"/>
      <c r="BB7" s="681"/>
      <c r="BC7" s="681"/>
      <c r="BD7" s="681"/>
      <c r="BE7" s="681"/>
      <c r="BF7" s="682"/>
      <c r="BG7" s="683">
        <v>847767</v>
      </c>
      <c r="BH7" s="684"/>
      <c r="BI7" s="684"/>
      <c r="BJ7" s="684"/>
      <c r="BK7" s="684"/>
      <c r="BL7" s="684"/>
      <c r="BM7" s="684"/>
      <c r="BN7" s="685"/>
      <c r="BO7" s="686">
        <v>39.299999999999997</v>
      </c>
      <c r="BP7" s="686"/>
      <c r="BQ7" s="686"/>
      <c r="BR7" s="686"/>
      <c r="BS7" s="687" t="s">
        <v>234</v>
      </c>
      <c r="BT7" s="687"/>
      <c r="BU7" s="687"/>
      <c r="BV7" s="687"/>
      <c r="BW7" s="687"/>
      <c r="BX7" s="687"/>
      <c r="BY7" s="687"/>
      <c r="BZ7" s="687"/>
      <c r="CA7" s="687"/>
      <c r="CB7" s="691"/>
      <c r="CD7" s="698" t="s">
        <v>235</v>
      </c>
      <c r="CE7" s="699"/>
      <c r="CF7" s="699"/>
      <c r="CG7" s="699"/>
      <c r="CH7" s="699"/>
      <c r="CI7" s="699"/>
      <c r="CJ7" s="699"/>
      <c r="CK7" s="699"/>
      <c r="CL7" s="699"/>
      <c r="CM7" s="699"/>
      <c r="CN7" s="699"/>
      <c r="CO7" s="699"/>
      <c r="CP7" s="699"/>
      <c r="CQ7" s="700"/>
      <c r="CR7" s="683">
        <v>1284627</v>
      </c>
      <c r="CS7" s="684"/>
      <c r="CT7" s="684"/>
      <c r="CU7" s="684"/>
      <c r="CV7" s="684"/>
      <c r="CW7" s="684"/>
      <c r="CX7" s="684"/>
      <c r="CY7" s="685"/>
      <c r="CZ7" s="686">
        <v>20.3</v>
      </c>
      <c r="DA7" s="686"/>
      <c r="DB7" s="686"/>
      <c r="DC7" s="686"/>
      <c r="DD7" s="692">
        <v>54991</v>
      </c>
      <c r="DE7" s="684"/>
      <c r="DF7" s="684"/>
      <c r="DG7" s="684"/>
      <c r="DH7" s="684"/>
      <c r="DI7" s="684"/>
      <c r="DJ7" s="684"/>
      <c r="DK7" s="684"/>
      <c r="DL7" s="684"/>
      <c r="DM7" s="684"/>
      <c r="DN7" s="684"/>
      <c r="DO7" s="684"/>
      <c r="DP7" s="685"/>
      <c r="DQ7" s="692">
        <v>1110706</v>
      </c>
      <c r="DR7" s="684"/>
      <c r="DS7" s="684"/>
      <c r="DT7" s="684"/>
      <c r="DU7" s="684"/>
      <c r="DV7" s="684"/>
      <c r="DW7" s="684"/>
      <c r="DX7" s="684"/>
      <c r="DY7" s="684"/>
      <c r="DZ7" s="684"/>
      <c r="EA7" s="684"/>
      <c r="EB7" s="684"/>
      <c r="EC7" s="693"/>
    </row>
    <row r="8" spans="2:143" ht="11.25" customHeight="1" x14ac:dyDescent="0.15">
      <c r="B8" s="680" t="s">
        <v>236</v>
      </c>
      <c r="C8" s="681"/>
      <c r="D8" s="681"/>
      <c r="E8" s="681"/>
      <c r="F8" s="681"/>
      <c r="G8" s="681"/>
      <c r="H8" s="681"/>
      <c r="I8" s="681"/>
      <c r="J8" s="681"/>
      <c r="K8" s="681"/>
      <c r="L8" s="681"/>
      <c r="M8" s="681"/>
      <c r="N8" s="681"/>
      <c r="O8" s="681"/>
      <c r="P8" s="681"/>
      <c r="Q8" s="682"/>
      <c r="R8" s="683">
        <v>8371</v>
      </c>
      <c r="S8" s="684"/>
      <c r="T8" s="684"/>
      <c r="U8" s="684"/>
      <c r="V8" s="684"/>
      <c r="W8" s="684"/>
      <c r="X8" s="684"/>
      <c r="Y8" s="685"/>
      <c r="Z8" s="686">
        <v>0.1</v>
      </c>
      <c r="AA8" s="686"/>
      <c r="AB8" s="686"/>
      <c r="AC8" s="686"/>
      <c r="AD8" s="687">
        <v>8371</v>
      </c>
      <c r="AE8" s="687"/>
      <c r="AF8" s="687"/>
      <c r="AG8" s="687"/>
      <c r="AH8" s="687"/>
      <c r="AI8" s="687"/>
      <c r="AJ8" s="687"/>
      <c r="AK8" s="687"/>
      <c r="AL8" s="688">
        <v>0.2</v>
      </c>
      <c r="AM8" s="689"/>
      <c r="AN8" s="689"/>
      <c r="AO8" s="690"/>
      <c r="AP8" s="680" t="s">
        <v>237</v>
      </c>
      <c r="AQ8" s="681"/>
      <c r="AR8" s="681"/>
      <c r="AS8" s="681"/>
      <c r="AT8" s="681"/>
      <c r="AU8" s="681"/>
      <c r="AV8" s="681"/>
      <c r="AW8" s="681"/>
      <c r="AX8" s="681"/>
      <c r="AY8" s="681"/>
      <c r="AZ8" s="681"/>
      <c r="BA8" s="681"/>
      <c r="BB8" s="681"/>
      <c r="BC8" s="681"/>
      <c r="BD8" s="681"/>
      <c r="BE8" s="681"/>
      <c r="BF8" s="682"/>
      <c r="BG8" s="683">
        <v>25276</v>
      </c>
      <c r="BH8" s="684"/>
      <c r="BI8" s="684"/>
      <c r="BJ8" s="684"/>
      <c r="BK8" s="684"/>
      <c r="BL8" s="684"/>
      <c r="BM8" s="684"/>
      <c r="BN8" s="685"/>
      <c r="BO8" s="686">
        <v>1.2</v>
      </c>
      <c r="BP8" s="686"/>
      <c r="BQ8" s="686"/>
      <c r="BR8" s="686"/>
      <c r="BS8" s="692" t="s">
        <v>128</v>
      </c>
      <c r="BT8" s="684"/>
      <c r="BU8" s="684"/>
      <c r="BV8" s="684"/>
      <c r="BW8" s="684"/>
      <c r="BX8" s="684"/>
      <c r="BY8" s="684"/>
      <c r="BZ8" s="684"/>
      <c r="CA8" s="684"/>
      <c r="CB8" s="693"/>
      <c r="CD8" s="698" t="s">
        <v>238</v>
      </c>
      <c r="CE8" s="699"/>
      <c r="CF8" s="699"/>
      <c r="CG8" s="699"/>
      <c r="CH8" s="699"/>
      <c r="CI8" s="699"/>
      <c r="CJ8" s="699"/>
      <c r="CK8" s="699"/>
      <c r="CL8" s="699"/>
      <c r="CM8" s="699"/>
      <c r="CN8" s="699"/>
      <c r="CO8" s="699"/>
      <c r="CP8" s="699"/>
      <c r="CQ8" s="700"/>
      <c r="CR8" s="683">
        <v>1565048</v>
      </c>
      <c r="CS8" s="684"/>
      <c r="CT8" s="684"/>
      <c r="CU8" s="684"/>
      <c r="CV8" s="684"/>
      <c r="CW8" s="684"/>
      <c r="CX8" s="684"/>
      <c r="CY8" s="685"/>
      <c r="CZ8" s="686">
        <v>24.7</v>
      </c>
      <c r="DA8" s="686"/>
      <c r="DB8" s="686"/>
      <c r="DC8" s="686"/>
      <c r="DD8" s="692">
        <v>49525</v>
      </c>
      <c r="DE8" s="684"/>
      <c r="DF8" s="684"/>
      <c r="DG8" s="684"/>
      <c r="DH8" s="684"/>
      <c r="DI8" s="684"/>
      <c r="DJ8" s="684"/>
      <c r="DK8" s="684"/>
      <c r="DL8" s="684"/>
      <c r="DM8" s="684"/>
      <c r="DN8" s="684"/>
      <c r="DO8" s="684"/>
      <c r="DP8" s="685"/>
      <c r="DQ8" s="692">
        <v>901234</v>
      </c>
      <c r="DR8" s="684"/>
      <c r="DS8" s="684"/>
      <c r="DT8" s="684"/>
      <c r="DU8" s="684"/>
      <c r="DV8" s="684"/>
      <c r="DW8" s="684"/>
      <c r="DX8" s="684"/>
      <c r="DY8" s="684"/>
      <c r="DZ8" s="684"/>
      <c r="EA8" s="684"/>
      <c r="EB8" s="684"/>
      <c r="EC8" s="693"/>
    </row>
    <row r="9" spans="2:143" ht="11.25" customHeight="1" x14ac:dyDescent="0.15">
      <c r="B9" s="680" t="s">
        <v>239</v>
      </c>
      <c r="C9" s="681"/>
      <c r="D9" s="681"/>
      <c r="E9" s="681"/>
      <c r="F9" s="681"/>
      <c r="G9" s="681"/>
      <c r="H9" s="681"/>
      <c r="I9" s="681"/>
      <c r="J9" s="681"/>
      <c r="K9" s="681"/>
      <c r="L9" s="681"/>
      <c r="M9" s="681"/>
      <c r="N9" s="681"/>
      <c r="O9" s="681"/>
      <c r="P9" s="681"/>
      <c r="Q9" s="682"/>
      <c r="R9" s="683">
        <v>5558</v>
      </c>
      <c r="S9" s="684"/>
      <c r="T9" s="684"/>
      <c r="U9" s="684"/>
      <c r="V9" s="684"/>
      <c r="W9" s="684"/>
      <c r="X9" s="684"/>
      <c r="Y9" s="685"/>
      <c r="Z9" s="686">
        <v>0.1</v>
      </c>
      <c r="AA9" s="686"/>
      <c r="AB9" s="686"/>
      <c r="AC9" s="686"/>
      <c r="AD9" s="687">
        <v>5558</v>
      </c>
      <c r="AE9" s="687"/>
      <c r="AF9" s="687"/>
      <c r="AG9" s="687"/>
      <c r="AH9" s="687"/>
      <c r="AI9" s="687"/>
      <c r="AJ9" s="687"/>
      <c r="AK9" s="687"/>
      <c r="AL9" s="688">
        <v>0.1</v>
      </c>
      <c r="AM9" s="689"/>
      <c r="AN9" s="689"/>
      <c r="AO9" s="690"/>
      <c r="AP9" s="680" t="s">
        <v>240</v>
      </c>
      <c r="AQ9" s="681"/>
      <c r="AR9" s="681"/>
      <c r="AS9" s="681"/>
      <c r="AT9" s="681"/>
      <c r="AU9" s="681"/>
      <c r="AV9" s="681"/>
      <c r="AW9" s="681"/>
      <c r="AX9" s="681"/>
      <c r="AY9" s="681"/>
      <c r="AZ9" s="681"/>
      <c r="BA9" s="681"/>
      <c r="BB9" s="681"/>
      <c r="BC9" s="681"/>
      <c r="BD9" s="681"/>
      <c r="BE9" s="681"/>
      <c r="BF9" s="682"/>
      <c r="BG9" s="683">
        <v>619731</v>
      </c>
      <c r="BH9" s="684"/>
      <c r="BI9" s="684"/>
      <c r="BJ9" s="684"/>
      <c r="BK9" s="684"/>
      <c r="BL9" s="684"/>
      <c r="BM9" s="684"/>
      <c r="BN9" s="685"/>
      <c r="BO9" s="686">
        <v>28.7</v>
      </c>
      <c r="BP9" s="686"/>
      <c r="BQ9" s="686"/>
      <c r="BR9" s="686"/>
      <c r="BS9" s="692" t="s">
        <v>128</v>
      </c>
      <c r="BT9" s="684"/>
      <c r="BU9" s="684"/>
      <c r="BV9" s="684"/>
      <c r="BW9" s="684"/>
      <c r="BX9" s="684"/>
      <c r="BY9" s="684"/>
      <c r="BZ9" s="684"/>
      <c r="CA9" s="684"/>
      <c r="CB9" s="693"/>
      <c r="CD9" s="698" t="s">
        <v>241</v>
      </c>
      <c r="CE9" s="699"/>
      <c r="CF9" s="699"/>
      <c r="CG9" s="699"/>
      <c r="CH9" s="699"/>
      <c r="CI9" s="699"/>
      <c r="CJ9" s="699"/>
      <c r="CK9" s="699"/>
      <c r="CL9" s="699"/>
      <c r="CM9" s="699"/>
      <c r="CN9" s="699"/>
      <c r="CO9" s="699"/>
      <c r="CP9" s="699"/>
      <c r="CQ9" s="700"/>
      <c r="CR9" s="683">
        <v>898614</v>
      </c>
      <c r="CS9" s="684"/>
      <c r="CT9" s="684"/>
      <c r="CU9" s="684"/>
      <c r="CV9" s="684"/>
      <c r="CW9" s="684"/>
      <c r="CX9" s="684"/>
      <c r="CY9" s="685"/>
      <c r="CZ9" s="686">
        <v>14.2</v>
      </c>
      <c r="DA9" s="686"/>
      <c r="DB9" s="686"/>
      <c r="DC9" s="686"/>
      <c r="DD9" s="692">
        <v>14038</v>
      </c>
      <c r="DE9" s="684"/>
      <c r="DF9" s="684"/>
      <c r="DG9" s="684"/>
      <c r="DH9" s="684"/>
      <c r="DI9" s="684"/>
      <c r="DJ9" s="684"/>
      <c r="DK9" s="684"/>
      <c r="DL9" s="684"/>
      <c r="DM9" s="684"/>
      <c r="DN9" s="684"/>
      <c r="DO9" s="684"/>
      <c r="DP9" s="685"/>
      <c r="DQ9" s="692">
        <v>884084</v>
      </c>
      <c r="DR9" s="684"/>
      <c r="DS9" s="684"/>
      <c r="DT9" s="684"/>
      <c r="DU9" s="684"/>
      <c r="DV9" s="684"/>
      <c r="DW9" s="684"/>
      <c r="DX9" s="684"/>
      <c r="DY9" s="684"/>
      <c r="DZ9" s="684"/>
      <c r="EA9" s="684"/>
      <c r="EB9" s="684"/>
      <c r="EC9" s="693"/>
    </row>
    <row r="10" spans="2:143" ht="11.25" customHeight="1" x14ac:dyDescent="0.15">
      <c r="B10" s="680" t="s">
        <v>242</v>
      </c>
      <c r="C10" s="681"/>
      <c r="D10" s="681"/>
      <c r="E10" s="681"/>
      <c r="F10" s="681"/>
      <c r="G10" s="681"/>
      <c r="H10" s="681"/>
      <c r="I10" s="681"/>
      <c r="J10" s="681"/>
      <c r="K10" s="681"/>
      <c r="L10" s="681"/>
      <c r="M10" s="681"/>
      <c r="N10" s="681"/>
      <c r="O10" s="681"/>
      <c r="P10" s="681"/>
      <c r="Q10" s="682"/>
      <c r="R10" s="683" t="s">
        <v>234</v>
      </c>
      <c r="S10" s="684"/>
      <c r="T10" s="684"/>
      <c r="U10" s="684"/>
      <c r="V10" s="684"/>
      <c r="W10" s="684"/>
      <c r="X10" s="684"/>
      <c r="Y10" s="685"/>
      <c r="Z10" s="686" t="s">
        <v>234</v>
      </c>
      <c r="AA10" s="686"/>
      <c r="AB10" s="686"/>
      <c r="AC10" s="686"/>
      <c r="AD10" s="687" t="s">
        <v>128</v>
      </c>
      <c r="AE10" s="687"/>
      <c r="AF10" s="687"/>
      <c r="AG10" s="687"/>
      <c r="AH10" s="687"/>
      <c r="AI10" s="687"/>
      <c r="AJ10" s="687"/>
      <c r="AK10" s="687"/>
      <c r="AL10" s="688" t="s">
        <v>128</v>
      </c>
      <c r="AM10" s="689"/>
      <c r="AN10" s="689"/>
      <c r="AO10" s="690"/>
      <c r="AP10" s="680" t="s">
        <v>243</v>
      </c>
      <c r="AQ10" s="681"/>
      <c r="AR10" s="681"/>
      <c r="AS10" s="681"/>
      <c r="AT10" s="681"/>
      <c r="AU10" s="681"/>
      <c r="AV10" s="681"/>
      <c r="AW10" s="681"/>
      <c r="AX10" s="681"/>
      <c r="AY10" s="681"/>
      <c r="AZ10" s="681"/>
      <c r="BA10" s="681"/>
      <c r="BB10" s="681"/>
      <c r="BC10" s="681"/>
      <c r="BD10" s="681"/>
      <c r="BE10" s="681"/>
      <c r="BF10" s="682"/>
      <c r="BG10" s="683">
        <v>54572</v>
      </c>
      <c r="BH10" s="684"/>
      <c r="BI10" s="684"/>
      <c r="BJ10" s="684"/>
      <c r="BK10" s="684"/>
      <c r="BL10" s="684"/>
      <c r="BM10" s="684"/>
      <c r="BN10" s="685"/>
      <c r="BO10" s="686">
        <v>2.5</v>
      </c>
      <c r="BP10" s="686"/>
      <c r="BQ10" s="686"/>
      <c r="BR10" s="686"/>
      <c r="BS10" s="692" t="s">
        <v>128</v>
      </c>
      <c r="BT10" s="684"/>
      <c r="BU10" s="684"/>
      <c r="BV10" s="684"/>
      <c r="BW10" s="684"/>
      <c r="BX10" s="684"/>
      <c r="BY10" s="684"/>
      <c r="BZ10" s="684"/>
      <c r="CA10" s="684"/>
      <c r="CB10" s="693"/>
      <c r="CD10" s="698" t="s">
        <v>244</v>
      </c>
      <c r="CE10" s="699"/>
      <c r="CF10" s="699"/>
      <c r="CG10" s="699"/>
      <c r="CH10" s="699"/>
      <c r="CI10" s="699"/>
      <c r="CJ10" s="699"/>
      <c r="CK10" s="699"/>
      <c r="CL10" s="699"/>
      <c r="CM10" s="699"/>
      <c r="CN10" s="699"/>
      <c r="CO10" s="699"/>
      <c r="CP10" s="699"/>
      <c r="CQ10" s="700"/>
      <c r="CR10" s="683" t="s">
        <v>128</v>
      </c>
      <c r="CS10" s="684"/>
      <c r="CT10" s="684"/>
      <c r="CU10" s="684"/>
      <c r="CV10" s="684"/>
      <c r="CW10" s="684"/>
      <c r="CX10" s="684"/>
      <c r="CY10" s="685"/>
      <c r="CZ10" s="686" t="s">
        <v>234</v>
      </c>
      <c r="DA10" s="686"/>
      <c r="DB10" s="686"/>
      <c r="DC10" s="686"/>
      <c r="DD10" s="692" t="s">
        <v>128</v>
      </c>
      <c r="DE10" s="684"/>
      <c r="DF10" s="684"/>
      <c r="DG10" s="684"/>
      <c r="DH10" s="684"/>
      <c r="DI10" s="684"/>
      <c r="DJ10" s="684"/>
      <c r="DK10" s="684"/>
      <c r="DL10" s="684"/>
      <c r="DM10" s="684"/>
      <c r="DN10" s="684"/>
      <c r="DO10" s="684"/>
      <c r="DP10" s="685"/>
      <c r="DQ10" s="692" t="s">
        <v>234</v>
      </c>
      <c r="DR10" s="684"/>
      <c r="DS10" s="684"/>
      <c r="DT10" s="684"/>
      <c r="DU10" s="684"/>
      <c r="DV10" s="684"/>
      <c r="DW10" s="684"/>
      <c r="DX10" s="684"/>
      <c r="DY10" s="684"/>
      <c r="DZ10" s="684"/>
      <c r="EA10" s="684"/>
      <c r="EB10" s="684"/>
      <c r="EC10" s="693"/>
    </row>
    <row r="11" spans="2:143" ht="11.25" customHeight="1" x14ac:dyDescent="0.15">
      <c r="B11" s="680" t="s">
        <v>245</v>
      </c>
      <c r="C11" s="681"/>
      <c r="D11" s="681"/>
      <c r="E11" s="681"/>
      <c r="F11" s="681"/>
      <c r="G11" s="681"/>
      <c r="H11" s="681"/>
      <c r="I11" s="681"/>
      <c r="J11" s="681"/>
      <c r="K11" s="681"/>
      <c r="L11" s="681"/>
      <c r="M11" s="681"/>
      <c r="N11" s="681"/>
      <c r="O11" s="681"/>
      <c r="P11" s="681"/>
      <c r="Q11" s="682"/>
      <c r="R11" s="683">
        <v>287751</v>
      </c>
      <c r="S11" s="684"/>
      <c r="T11" s="684"/>
      <c r="U11" s="684"/>
      <c r="V11" s="684"/>
      <c r="W11" s="684"/>
      <c r="X11" s="684"/>
      <c r="Y11" s="685"/>
      <c r="Z11" s="688">
        <v>4.0999999999999996</v>
      </c>
      <c r="AA11" s="689"/>
      <c r="AB11" s="689"/>
      <c r="AC11" s="701"/>
      <c r="AD11" s="692">
        <v>287751</v>
      </c>
      <c r="AE11" s="684"/>
      <c r="AF11" s="684"/>
      <c r="AG11" s="684"/>
      <c r="AH11" s="684"/>
      <c r="AI11" s="684"/>
      <c r="AJ11" s="684"/>
      <c r="AK11" s="685"/>
      <c r="AL11" s="688">
        <v>7.1</v>
      </c>
      <c r="AM11" s="689"/>
      <c r="AN11" s="689"/>
      <c r="AO11" s="690"/>
      <c r="AP11" s="680" t="s">
        <v>246</v>
      </c>
      <c r="AQ11" s="681"/>
      <c r="AR11" s="681"/>
      <c r="AS11" s="681"/>
      <c r="AT11" s="681"/>
      <c r="AU11" s="681"/>
      <c r="AV11" s="681"/>
      <c r="AW11" s="681"/>
      <c r="AX11" s="681"/>
      <c r="AY11" s="681"/>
      <c r="AZ11" s="681"/>
      <c r="BA11" s="681"/>
      <c r="BB11" s="681"/>
      <c r="BC11" s="681"/>
      <c r="BD11" s="681"/>
      <c r="BE11" s="681"/>
      <c r="BF11" s="682"/>
      <c r="BG11" s="683">
        <v>148188</v>
      </c>
      <c r="BH11" s="684"/>
      <c r="BI11" s="684"/>
      <c r="BJ11" s="684"/>
      <c r="BK11" s="684"/>
      <c r="BL11" s="684"/>
      <c r="BM11" s="684"/>
      <c r="BN11" s="685"/>
      <c r="BO11" s="686">
        <v>6.9</v>
      </c>
      <c r="BP11" s="686"/>
      <c r="BQ11" s="686"/>
      <c r="BR11" s="686"/>
      <c r="BS11" s="692" t="s">
        <v>128</v>
      </c>
      <c r="BT11" s="684"/>
      <c r="BU11" s="684"/>
      <c r="BV11" s="684"/>
      <c r="BW11" s="684"/>
      <c r="BX11" s="684"/>
      <c r="BY11" s="684"/>
      <c r="BZ11" s="684"/>
      <c r="CA11" s="684"/>
      <c r="CB11" s="693"/>
      <c r="CD11" s="698" t="s">
        <v>247</v>
      </c>
      <c r="CE11" s="699"/>
      <c r="CF11" s="699"/>
      <c r="CG11" s="699"/>
      <c r="CH11" s="699"/>
      <c r="CI11" s="699"/>
      <c r="CJ11" s="699"/>
      <c r="CK11" s="699"/>
      <c r="CL11" s="699"/>
      <c r="CM11" s="699"/>
      <c r="CN11" s="699"/>
      <c r="CO11" s="699"/>
      <c r="CP11" s="699"/>
      <c r="CQ11" s="700"/>
      <c r="CR11" s="683">
        <v>325939</v>
      </c>
      <c r="CS11" s="684"/>
      <c r="CT11" s="684"/>
      <c r="CU11" s="684"/>
      <c r="CV11" s="684"/>
      <c r="CW11" s="684"/>
      <c r="CX11" s="684"/>
      <c r="CY11" s="685"/>
      <c r="CZ11" s="686">
        <v>5.0999999999999996</v>
      </c>
      <c r="DA11" s="686"/>
      <c r="DB11" s="686"/>
      <c r="DC11" s="686"/>
      <c r="DD11" s="692">
        <v>57489</v>
      </c>
      <c r="DE11" s="684"/>
      <c r="DF11" s="684"/>
      <c r="DG11" s="684"/>
      <c r="DH11" s="684"/>
      <c r="DI11" s="684"/>
      <c r="DJ11" s="684"/>
      <c r="DK11" s="684"/>
      <c r="DL11" s="684"/>
      <c r="DM11" s="684"/>
      <c r="DN11" s="684"/>
      <c r="DO11" s="684"/>
      <c r="DP11" s="685"/>
      <c r="DQ11" s="692">
        <v>185449</v>
      </c>
      <c r="DR11" s="684"/>
      <c r="DS11" s="684"/>
      <c r="DT11" s="684"/>
      <c r="DU11" s="684"/>
      <c r="DV11" s="684"/>
      <c r="DW11" s="684"/>
      <c r="DX11" s="684"/>
      <c r="DY11" s="684"/>
      <c r="DZ11" s="684"/>
      <c r="EA11" s="684"/>
      <c r="EB11" s="684"/>
      <c r="EC11" s="693"/>
    </row>
    <row r="12" spans="2:143" ht="11.25" customHeight="1" x14ac:dyDescent="0.15">
      <c r="B12" s="680" t="s">
        <v>248</v>
      </c>
      <c r="C12" s="681"/>
      <c r="D12" s="681"/>
      <c r="E12" s="681"/>
      <c r="F12" s="681"/>
      <c r="G12" s="681"/>
      <c r="H12" s="681"/>
      <c r="I12" s="681"/>
      <c r="J12" s="681"/>
      <c r="K12" s="681"/>
      <c r="L12" s="681"/>
      <c r="M12" s="681"/>
      <c r="N12" s="681"/>
      <c r="O12" s="681"/>
      <c r="P12" s="681"/>
      <c r="Q12" s="682"/>
      <c r="R12" s="683">
        <v>39069</v>
      </c>
      <c r="S12" s="684"/>
      <c r="T12" s="684"/>
      <c r="U12" s="684"/>
      <c r="V12" s="684"/>
      <c r="W12" s="684"/>
      <c r="X12" s="684"/>
      <c r="Y12" s="685"/>
      <c r="Z12" s="686">
        <v>0.6</v>
      </c>
      <c r="AA12" s="686"/>
      <c r="AB12" s="686"/>
      <c r="AC12" s="686"/>
      <c r="AD12" s="687">
        <v>39069</v>
      </c>
      <c r="AE12" s="687"/>
      <c r="AF12" s="687"/>
      <c r="AG12" s="687"/>
      <c r="AH12" s="687"/>
      <c r="AI12" s="687"/>
      <c r="AJ12" s="687"/>
      <c r="AK12" s="687"/>
      <c r="AL12" s="688">
        <v>1</v>
      </c>
      <c r="AM12" s="689"/>
      <c r="AN12" s="689"/>
      <c r="AO12" s="690"/>
      <c r="AP12" s="680" t="s">
        <v>249</v>
      </c>
      <c r="AQ12" s="681"/>
      <c r="AR12" s="681"/>
      <c r="AS12" s="681"/>
      <c r="AT12" s="681"/>
      <c r="AU12" s="681"/>
      <c r="AV12" s="681"/>
      <c r="AW12" s="681"/>
      <c r="AX12" s="681"/>
      <c r="AY12" s="681"/>
      <c r="AZ12" s="681"/>
      <c r="BA12" s="681"/>
      <c r="BB12" s="681"/>
      <c r="BC12" s="681"/>
      <c r="BD12" s="681"/>
      <c r="BE12" s="681"/>
      <c r="BF12" s="682"/>
      <c r="BG12" s="683">
        <v>1014542</v>
      </c>
      <c r="BH12" s="684"/>
      <c r="BI12" s="684"/>
      <c r="BJ12" s="684"/>
      <c r="BK12" s="684"/>
      <c r="BL12" s="684"/>
      <c r="BM12" s="684"/>
      <c r="BN12" s="685"/>
      <c r="BO12" s="686">
        <v>47</v>
      </c>
      <c r="BP12" s="686"/>
      <c r="BQ12" s="686"/>
      <c r="BR12" s="686"/>
      <c r="BS12" s="692" t="s">
        <v>234</v>
      </c>
      <c r="BT12" s="684"/>
      <c r="BU12" s="684"/>
      <c r="BV12" s="684"/>
      <c r="BW12" s="684"/>
      <c r="BX12" s="684"/>
      <c r="BY12" s="684"/>
      <c r="BZ12" s="684"/>
      <c r="CA12" s="684"/>
      <c r="CB12" s="693"/>
      <c r="CD12" s="698" t="s">
        <v>250</v>
      </c>
      <c r="CE12" s="699"/>
      <c r="CF12" s="699"/>
      <c r="CG12" s="699"/>
      <c r="CH12" s="699"/>
      <c r="CI12" s="699"/>
      <c r="CJ12" s="699"/>
      <c r="CK12" s="699"/>
      <c r="CL12" s="699"/>
      <c r="CM12" s="699"/>
      <c r="CN12" s="699"/>
      <c r="CO12" s="699"/>
      <c r="CP12" s="699"/>
      <c r="CQ12" s="700"/>
      <c r="CR12" s="683">
        <v>69426</v>
      </c>
      <c r="CS12" s="684"/>
      <c r="CT12" s="684"/>
      <c r="CU12" s="684"/>
      <c r="CV12" s="684"/>
      <c r="CW12" s="684"/>
      <c r="CX12" s="684"/>
      <c r="CY12" s="685"/>
      <c r="CZ12" s="686">
        <v>1.1000000000000001</v>
      </c>
      <c r="DA12" s="686"/>
      <c r="DB12" s="686"/>
      <c r="DC12" s="686"/>
      <c r="DD12" s="692">
        <v>22305</v>
      </c>
      <c r="DE12" s="684"/>
      <c r="DF12" s="684"/>
      <c r="DG12" s="684"/>
      <c r="DH12" s="684"/>
      <c r="DI12" s="684"/>
      <c r="DJ12" s="684"/>
      <c r="DK12" s="684"/>
      <c r="DL12" s="684"/>
      <c r="DM12" s="684"/>
      <c r="DN12" s="684"/>
      <c r="DO12" s="684"/>
      <c r="DP12" s="685"/>
      <c r="DQ12" s="692">
        <v>37239</v>
      </c>
      <c r="DR12" s="684"/>
      <c r="DS12" s="684"/>
      <c r="DT12" s="684"/>
      <c r="DU12" s="684"/>
      <c r="DV12" s="684"/>
      <c r="DW12" s="684"/>
      <c r="DX12" s="684"/>
      <c r="DY12" s="684"/>
      <c r="DZ12" s="684"/>
      <c r="EA12" s="684"/>
      <c r="EB12" s="684"/>
      <c r="EC12" s="693"/>
    </row>
    <row r="13" spans="2:143" ht="11.25" customHeight="1" x14ac:dyDescent="0.15">
      <c r="B13" s="680" t="s">
        <v>251</v>
      </c>
      <c r="C13" s="681"/>
      <c r="D13" s="681"/>
      <c r="E13" s="681"/>
      <c r="F13" s="681"/>
      <c r="G13" s="681"/>
      <c r="H13" s="681"/>
      <c r="I13" s="681"/>
      <c r="J13" s="681"/>
      <c r="K13" s="681"/>
      <c r="L13" s="681"/>
      <c r="M13" s="681"/>
      <c r="N13" s="681"/>
      <c r="O13" s="681"/>
      <c r="P13" s="681"/>
      <c r="Q13" s="682"/>
      <c r="R13" s="683" t="s">
        <v>128</v>
      </c>
      <c r="S13" s="684"/>
      <c r="T13" s="684"/>
      <c r="U13" s="684"/>
      <c r="V13" s="684"/>
      <c r="W13" s="684"/>
      <c r="X13" s="684"/>
      <c r="Y13" s="685"/>
      <c r="Z13" s="686" t="s">
        <v>234</v>
      </c>
      <c r="AA13" s="686"/>
      <c r="AB13" s="686"/>
      <c r="AC13" s="686"/>
      <c r="AD13" s="687" t="s">
        <v>234</v>
      </c>
      <c r="AE13" s="687"/>
      <c r="AF13" s="687"/>
      <c r="AG13" s="687"/>
      <c r="AH13" s="687"/>
      <c r="AI13" s="687"/>
      <c r="AJ13" s="687"/>
      <c r="AK13" s="687"/>
      <c r="AL13" s="688" t="s">
        <v>128</v>
      </c>
      <c r="AM13" s="689"/>
      <c r="AN13" s="689"/>
      <c r="AO13" s="690"/>
      <c r="AP13" s="680" t="s">
        <v>252</v>
      </c>
      <c r="AQ13" s="681"/>
      <c r="AR13" s="681"/>
      <c r="AS13" s="681"/>
      <c r="AT13" s="681"/>
      <c r="AU13" s="681"/>
      <c r="AV13" s="681"/>
      <c r="AW13" s="681"/>
      <c r="AX13" s="681"/>
      <c r="AY13" s="681"/>
      <c r="AZ13" s="681"/>
      <c r="BA13" s="681"/>
      <c r="BB13" s="681"/>
      <c r="BC13" s="681"/>
      <c r="BD13" s="681"/>
      <c r="BE13" s="681"/>
      <c r="BF13" s="682"/>
      <c r="BG13" s="683">
        <v>1014530</v>
      </c>
      <c r="BH13" s="684"/>
      <c r="BI13" s="684"/>
      <c r="BJ13" s="684"/>
      <c r="BK13" s="684"/>
      <c r="BL13" s="684"/>
      <c r="BM13" s="684"/>
      <c r="BN13" s="685"/>
      <c r="BO13" s="686">
        <v>47</v>
      </c>
      <c r="BP13" s="686"/>
      <c r="BQ13" s="686"/>
      <c r="BR13" s="686"/>
      <c r="BS13" s="692" t="s">
        <v>128</v>
      </c>
      <c r="BT13" s="684"/>
      <c r="BU13" s="684"/>
      <c r="BV13" s="684"/>
      <c r="BW13" s="684"/>
      <c r="BX13" s="684"/>
      <c r="BY13" s="684"/>
      <c r="BZ13" s="684"/>
      <c r="CA13" s="684"/>
      <c r="CB13" s="693"/>
      <c r="CD13" s="698" t="s">
        <v>253</v>
      </c>
      <c r="CE13" s="699"/>
      <c r="CF13" s="699"/>
      <c r="CG13" s="699"/>
      <c r="CH13" s="699"/>
      <c r="CI13" s="699"/>
      <c r="CJ13" s="699"/>
      <c r="CK13" s="699"/>
      <c r="CL13" s="699"/>
      <c r="CM13" s="699"/>
      <c r="CN13" s="699"/>
      <c r="CO13" s="699"/>
      <c r="CP13" s="699"/>
      <c r="CQ13" s="700"/>
      <c r="CR13" s="683">
        <v>464869</v>
      </c>
      <c r="CS13" s="684"/>
      <c r="CT13" s="684"/>
      <c r="CU13" s="684"/>
      <c r="CV13" s="684"/>
      <c r="CW13" s="684"/>
      <c r="CX13" s="684"/>
      <c r="CY13" s="685"/>
      <c r="CZ13" s="686">
        <v>7.3</v>
      </c>
      <c r="DA13" s="686"/>
      <c r="DB13" s="686"/>
      <c r="DC13" s="686"/>
      <c r="DD13" s="692">
        <v>234515</v>
      </c>
      <c r="DE13" s="684"/>
      <c r="DF13" s="684"/>
      <c r="DG13" s="684"/>
      <c r="DH13" s="684"/>
      <c r="DI13" s="684"/>
      <c r="DJ13" s="684"/>
      <c r="DK13" s="684"/>
      <c r="DL13" s="684"/>
      <c r="DM13" s="684"/>
      <c r="DN13" s="684"/>
      <c r="DO13" s="684"/>
      <c r="DP13" s="685"/>
      <c r="DQ13" s="692">
        <v>213038</v>
      </c>
      <c r="DR13" s="684"/>
      <c r="DS13" s="684"/>
      <c r="DT13" s="684"/>
      <c r="DU13" s="684"/>
      <c r="DV13" s="684"/>
      <c r="DW13" s="684"/>
      <c r="DX13" s="684"/>
      <c r="DY13" s="684"/>
      <c r="DZ13" s="684"/>
      <c r="EA13" s="684"/>
      <c r="EB13" s="684"/>
      <c r="EC13" s="693"/>
    </row>
    <row r="14" spans="2:143" ht="11.25" customHeight="1" x14ac:dyDescent="0.15">
      <c r="B14" s="680" t="s">
        <v>254</v>
      </c>
      <c r="C14" s="681"/>
      <c r="D14" s="681"/>
      <c r="E14" s="681"/>
      <c r="F14" s="681"/>
      <c r="G14" s="681"/>
      <c r="H14" s="681"/>
      <c r="I14" s="681"/>
      <c r="J14" s="681"/>
      <c r="K14" s="681"/>
      <c r="L14" s="681"/>
      <c r="M14" s="681"/>
      <c r="N14" s="681"/>
      <c r="O14" s="681"/>
      <c r="P14" s="681"/>
      <c r="Q14" s="682"/>
      <c r="R14" s="683">
        <v>17745</v>
      </c>
      <c r="S14" s="684"/>
      <c r="T14" s="684"/>
      <c r="U14" s="684"/>
      <c r="V14" s="684"/>
      <c r="W14" s="684"/>
      <c r="X14" s="684"/>
      <c r="Y14" s="685"/>
      <c r="Z14" s="686">
        <v>0.3</v>
      </c>
      <c r="AA14" s="686"/>
      <c r="AB14" s="686"/>
      <c r="AC14" s="686"/>
      <c r="AD14" s="687">
        <v>17745</v>
      </c>
      <c r="AE14" s="687"/>
      <c r="AF14" s="687"/>
      <c r="AG14" s="687"/>
      <c r="AH14" s="687"/>
      <c r="AI14" s="687"/>
      <c r="AJ14" s="687"/>
      <c r="AK14" s="687"/>
      <c r="AL14" s="688">
        <v>0.4</v>
      </c>
      <c r="AM14" s="689"/>
      <c r="AN14" s="689"/>
      <c r="AO14" s="690"/>
      <c r="AP14" s="680" t="s">
        <v>255</v>
      </c>
      <c r="AQ14" s="681"/>
      <c r="AR14" s="681"/>
      <c r="AS14" s="681"/>
      <c r="AT14" s="681"/>
      <c r="AU14" s="681"/>
      <c r="AV14" s="681"/>
      <c r="AW14" s="681"/>
      <c r="AX14" s="681"/>
      <c r="AY14" s="681"/>
      <c r="AZ14" s="681"/>
      <c r="BA14" s="681"/>
      <c r="BB14" s="681"/>
      <c r="BC14" s="681"/>
      <c r="BD14" s="681"/>
      <c r="BE14" s="681"/>
      <c r="BF14" s="682"/>
      <c r="BG14" s="683">
        <v>55498</v>
      </c>
      <c r="BH14" s="684"/>
      <c r="BI14" s="684"/>
      <c r="BJ14" s="684"/>
      <c r="BK14" s="684"/>
      <c r="BL14" s="684"/>
      <c r="BM14" s="684"/>
      <c r="BN14" s="685"/>
      <c r="BO14" s="686">
        <v>2.6</v>
      </c>
      <c r="BP14" s="686"/>
      <c r="BQ14" s="686"/>
      <c r="BR14" s="686"/>
      <c r="BS14" s="692" t="s">
        <v>128</v>
      </c>
      <c r="BT14" s="684"/>
      <c r="BU14" s="684"/>
      <c r="BV14" s="684"/>
      <c r="BW14" s="684"/>
      <c r="BX14" s="684"/>
      <c r="BY14" s="684"/>
      <c r="BZ14" s="684"/>
      <c r="CA14" s="684"/>
      <c r="CB14" s="693"/>
      <c r="CD14" s="698" t="s">
        <v>256</v>
      </c>
      <c r="CE14" s="699"/>
      <c r="CF14" s="699"/>
      <c r="CG14" s="699"/>
      <c r="CH14" s="699"/>
      <c r="CI14" s="699"/>
      <c r="CJ14" s="699"/>
      <c r="CK14" s="699"/>
      <c r="CL14" s="699"/>
      <c r="CM14" s="699"/>
      <c r="CN14" s="699"/>
      <c r="CO14" s="699"/>
      <c r="CP14" s="699"/>
      <c r="CQ14" s="700"/>
      <c r="CR14" s="683">
        <v>379939</v>
      </c>
      <c r="CS14" s="684"/>
      <c r="CT14" s="684"/>
      <c r="CU14" s="684"/>
      <c r="CV14" s="684"/>
      <c r="CW14" s="684"/>
      <c r="CX14" s="684"/>
      <c r="CY14" s="685"/>
      <c r="CZ14" s="686">
        <v>6</v>
      </c>
      <c r="DA14" s="686"/>
      <c r="DB14" s="686"/>
      <c r="DC14" s="686"/>
      <c r="DD14" s="692" t="s">
        <v>128</v>
      </c>
      <c r="DE14" s="684"/>
      <c r="DF14" s="684"/>
      <c r="DG14" s="684"/>
      <c r="DH14" s="684"/>
      <c r="DI14" s="684"/>
      <c r="DJ14" s="684"/>
      <c r="DK14" s="684"/>
      <c r="DL14" s="684"/>
      <c r="DM14" s="684"/>
      <c r="DN14" s="684"/>
      <c r="DO14" s="684"/>
      <c r="DP14" s="685"/>
      <c r="DQ14" s="692">
        <v>376911</v>
      </c>
      <c r="DR14" s="684"/>
      <c r="DS14" s="684"/>
      <c r="DT14" s="684"/>
      <c r="DU14" s="684"/>
      <c r="DV14" s="684"/>
      <c r="DW14" s="684"/>
      <c r="DX14" s="684"/>
      <c r="DY14" s="684"/>
      <c r="DZ14" s="684"/>
      <c r="EA14" s="684"/>
      <c r="EB14" s="684"/>
      <c r="EC14" s="693"/>
    </row>
    <row r="15" spans="2:143" ht="11.25" customHeight="1" x14ac:dyDescent="0.15">
      <c r="B15" s="680" t="s">
        <v>257</v>
      </c>
      <c r="C15" s="681"/>
      <c r="D15" s="681"/>
      <c r="E15" s="681"/>
      <c r="F15" s="681"/>
      <c r="G15" s="681"/>
      <c r="H15" s="681"/>
      <c r="I15" s="681"/>
      <c r="J15" s="681"/>
      <c r="K15" s="681"/>
      <c r="L15" s="681"/>
      <c r="M15" s="681"/>
      <c r="N15" s="681"/>
      <c r="O15" s="681"/>
      <c r="P15" s="681"/>
      <c r="Q15" s="682"/>
      <c r="R15" s="683" t="s">
        <v>128</v>
      </c>
      <c r="S15" s="684"/>
      <c r="T15" s="684"/>
      <c r="U15" s="684"/>
      <c r="V15" s="684"/>
      <c r="W15" s="684"/>
      <c r="X15" s="684"/>
      <c r="Y15" s="685"/>
      <c r="Z15" s="686" t="s">
        <v>234</v>
      </c>
      <c r="AA15" s="686"/>
      <c r="AB15" s="686"/>
      <c r="AC15" s="686"/>
      <c r="AD15" s="687" t="s">
        <v>234</v>
      </c>
      <c r="AE15" s="687"/>
      <c r="AF15" s="687"/>
      <c r="AG15" s="687"/>
      <c r="AH15" s="687"/>
      <c r="AI15" s="687"/>
      <c r="AJ15" s="687"/>
      <c r="AK15" s="687"/>
      <c r="AL15" s="688" t="s">
        <v>234</v>
      </c>
      <c r="AM15" s="689"/>
      <c r="AN15" s="689"/>
      <c r="AO15" s="690"/>
      <c r="AP15" s="680" t="s">
        <v>258</v>
      </c>
      <c r="AQ15" s="681"/>
      <c r="AR15" s="681"/>
      <c r="AS15" s="681"/>
      <c r="AT15" s="681"/>
      <c r="AU15" s="681"/>
      <c r="AV15" s="681"/>
      <c r="AW15" s="681"/>
      <c r="AX15" s="681"/>
      <c r="AY15" s="681"/>
      <c r="AZ15" s="681"/>
      <c r="BA15" s="681"/>
      <c r="BB15" s="681"/>
      <c r="BC15" s="681"/>
      <c r="BD15" s="681"/>
      <c r="BE15" s="681"/>
      <c r="BF15" s="682"/>
      <c r="BG15" s="683">
        <v>241097</v>
      </c>
      <c r="BH15" s="684"/>
      <c r="BI15" s="684"/>
      <c r="BJ15" s="684"/>
      <c r="BK15" s="684"/>
      <c r="BL15" s="684"/>
      <c r="BM15" s="684"/>
      <c r="BN15" s="685"/>
      <c r="BO15" s="686">
        <v>11.2</v>
      </c>
      <c r="BP15" s="686"/>
      <c r="BQ15" s="686"/>
      <c r="BR15" s="686"/>
      <c r="BS15" s="692" t="s">
        <v>128</v>
      </c>
      <c r="BT15" s="684"/>
      <c r="BU15" s="684"/>
      <c r="BV15" s="684"/>
      <c r="BW15" s="684"/>
      <c r="BX15" s="684"/>
      <c r="BY15" s="684"/>
      <c r="BZ15" s="684"/>
      <c r="CA15" s="684"/>
      <c r="CB15" s="693"/>
      <c r="CD15" s="698" t="s">
        <v>259</v>
      </c>
      <c r="CE15" s="699"/>
      <c r="CF15" s="699"/>
      <c r="CG15" s="699"/>
      <c r="CH15" s="699"/>
      <c r="CI15" s="699"/>
      <c r="CJ15" s="699"/>
      <c r="CK15" s="699"/>
      <c r="CL15" s="699"/>
      <c r="CM15" s="699"/>
      <c r="CN15" s="699"/>
      <c r="CO15" s="699"/>
      <c r="CP15" s="699"/>
      <c r="CQ15" s="700"/>
      <c r="CR15" s="683">
        <v>826272</v>
      </c>
      <c r="CS15" s="684"/>
      <c r="CT15" s="684"/>
      <c r="CU15" s="684"/>
      <c r="CV15" s="684"/>
      <c r="CW15" s="684"/>
      <c r="CX15" s="684"/>
      <c r="CY15" s="685"/>
      <c r="CZ15" s="686">
        <v>13.1</v>
      </c>
      <c r="DA15" s="686"/>
      <c r="DB15" s="686"/>
      <c r="DC15" s="686"/>
      <c r="DD15" s="692">
        <v>35690</v>
      </c>
      <c r="DE15" s="684"/>
      <c r="DF15" s="684"/>
      <c r="DG15" s="684"/>
      <c r="DH15" s="684"/>
      <c r="DI15" s="684"/>
      <c r="DJ15" s="684"/>
      <c r="DK15" s="684"/>
      <c r="DL15" s="684"/>
      <c r="DM15" s="684"/>
      <c r="DN15" s="684"/>
      <c r="DO15" s="684"/>
      <c r="DP15" s="685"/>
      <c r="DQ15" s="692">
        <v>733176</v>
      </c>
      <c r="DR15" s="684"/>
      <c r="DS15" s="684"/>
      <c r="DT15" s="684"/>
      <c r="DU15" s="684"/>
      <c r="DV15" s="684"/>
      <c r="DW15" s="684"/>
      <c r="DX15" s="684"/>
      <c r="DY15" s="684"/>
      <c r="DZ15" s="684"/>
      <c r="EA15" s="684"/>
      <c r="EB15" s="684"/>
      <c r="EC15" s="693"/>
    </row>
    <row r="16" spans="2:143" ht="11.25" customHeight="1" x14ac:dyDescent="0.15">
      <c r="B16" s="680" t="s">
        <v>260</v>
      </c>
      <c r="C16" s="681"/>
      <c r="D16" s="681"/>
      <c r="E16" s="681"/>
      <c r="F16" s="681"/>
      <c r="G16" s="681"/>
      <c r="H16" s="681"/>
      <c r="I16" s="681"/>
      <c r="J16" s="681"/>
      <c r="K16" s="681"/>
      <c r="L16" s="681"/>
      <c r="M16" s="681"/>
      <c r="N16" s="681"/>
      <c r="O16" s="681"/>
      <c r="P16" s="681"/>
      <c r="Q16" s="682"/>
      <c r="R16" s="683">
        <v>5184</v>
      </c>
      <c r="S16" s="684"/>
      <c r="T16" s="684"/>
      <c r="U16" s="684"/>
      <c r="V16" s="684"/>
      <c r="W16" s="684"/>
      <c r="X16" s="684"/>
      <c r="Y16" s="685"/>
      <c r="Z16" s="686">
        <v>0.1</v>
      </c>
      <c r="AA16" s="686"/>
      <c r="AB16" s="686"/>
      <c r="AC16" s="686"/>
      <c r="AD16" s="687">
        <v>5184</v>
      </c>
      <c r="AE16" s="687"/>
      <c r="AF16" s="687"/>
      <c r="AG16" s="687"/>
      <c r="AH16" s="687"/>
      <c r="AI16" s="687"/>
      <c r="AJ16" s="687"/>
      <c r="AK16" s="687"/>
      <c r="AL16" s="688">
        <v>0.1</v>
      </c>
      <c r="AM16" s="689"/>
      <c r="AN16" s="689"/>
      <c r="AO16" s="690"/>
      <c r="AP16" s="680" t="s">
        <v>261</v>
      </c>
      <c r="AQ16" s="681"/>
      <c r="AR16" s="681"/>
      <c r="AS16" s="681"/>
      <c r="AT16" s="681"/>
      <c r="AU16" s="681"/>
      <c r="AV16" s="681"/>
      <c r="AW16" s="681"/>
      <c r="AX16" s="681"/>
      <c r="AY16" s="681"/>
      <c r="AZ16" s="681"/>
      <c r="BA16" s="681"/>
      <c r="BB16" s="681"/>
      <c r="BC16" s="681"/>
      <c r="BD16" s="681"/>
      <c r="BE16" s="681"/>
      <c r="BF16" s="682"/>
      <c r="BG16" s="683" t="s">
        <v>128</v>
      </c>
      <c r="BH16" s="684"/>
      <c r="BI16" s="684"/>
      <c r="BJ16" s="684"/>
      <c r="BK16" s="684"/>
      <c r="BL16" s="684"/>
      <c r="BM16" s="684"/>
      <c r="BN16" s="685"/>
      <c r="BO16" s="686" t="s">
        <v>234</v>
      </c>
      <c r="BP16" s="686"/>
      <c r="BQ16" s="686"/>
      <c r="BR16" s="686"/>
      <c r="BS16" s="692" t="s">
        <v>128</v>
      </c>
      <c r="BT16" s="684"/>
      <c r="BU16" s="684"/>
      <c r="BV16" s="684"/>
      <c r="BW16" s="684"/>
      <c r="BX16" s="684"/>
      <c r="BY16" s="684"/>
      <c r="BZ16" s="684"/>
      <c r="CA16" s="684"/>
      <c r="CB16" s="693"/>
      <c r="CD16" s="698" t="s">
        <v>262</v>
      </c>
      <c r="CE16" s="699"/>
      <c r="CF16" s="699"/>
      <c r="CG16" s="699"/>
      <c r="CH16" s="699"/>
      <c r="CI16" s="699"/>
      <c r="CJ16" s="699"/>
      <c r="CK16" s="699"/>
      <c r="CL16" s="699"/>
      <c r="CM16" s="699"/>
      <c r="CN16" s="699"/>
      <c r="CO16" s="699"/>
      <c r="CP16" s="699"/>
      <c r="CQ16" s="700"/>
      <c r="CR16" s="683">
        <v>50733</v>
      </c>
      <c r="CS16" s="684"/>
      <c r="CT16" s="684"/>
      <c r="CU16" s="684"/>
      <c r="CV16" s="684"/>
      <c r="CW16" s="684"/>
      <c r="CX16" s="684"/>
      <c r="CY16" s="685"/>
      <c r="CZ16" s="686">
        <v>0.8</v>
      </c>
      <c r="DA16" s="686"/>
      <c r="DB16" s="686"/>
      <c r="DC16" s="686"/>
      <c r="DD16" s="692" t="s">
        <v>234</v>
      </c>
      <c r="DE16" s="684"/>
      <c r="DF16" s="684"/>
      <c r="DG16" s="684"/>
      <c r="DH16" s="684"/>
      <c r="DI16" s="684"/>
      <c r="DJ16" s="684"/>
      <c r="DK16" s="684"/>
      <c r="DL16" s="684"/>
      <c r="DM16" s="684"/>
      <c r="DN16" s="684"/>
      <c r="DO16" s="684"/>
      <c r="DP16" s="685"/>
      <c r="DQ16" s="692">
        <v>20550</v>
      </c>
      <c r="DR16" s="684"/>
      <c r="DS16" s="684"/>
      <c r="DT16" s="684"/>
      <c r="DU16" s="684"/>
      <c r="DV16" s="684"/>
      <c r="DW16" s="684"/>
      <c r="DX16" s="684"/>
      <c r="DY16" s="684"/>
      <c r="DZ16" s="684"/>
      <c r="EA16" s="684"/>
      <c r="EB16" s="684"/>
      <c r="EC16" s="693"/>
    </row>
    <row r="17" spans="2:133" ht="11.25" customHeight="1" x14ac:dyDescent="0.15">
      <c r="B17" s="680" t="s">
        <v>263</v>
      </c>
      <c r="C17" s="681"/>
      <c r="D17" s="681"/>
      <c r="E17" s="681"/>
      <c r="F17" s="681"/>
      <c r="G17" s="681"/>
      <c r="H17" s="681"/>
      <c r="I17" s="681"/>
      <c r="J17" s="681"/>
      <c r="K17" s="681"/>
      <c r="L17" s="681"/>
      <c r="M17" s="681"/>
      <c r="N17" s="681"/>
      <c r="O17" s="681"/>
      <c r="P17" s="681"/>
      <c r="Q17" s="682"/>
      <c r="R17" s="683">
        <v>43214</v>
      </c>
      <c r="S17" s="684"/>
      <c r="T17" s="684"/>
      <c r="U17" s="684"/>
      <c r="V17" s="684"/>
      <c r="W17" s="684"/>
      <c r="X17" s="684"/>
      <c r="Y17" s="685"/>
      <c r="Z17" s="686">
        <v>0.6</v>
      </c>
      <c r="AA17" s="686"/>
      <c r="AB17" s="686"/>
      <c r="AC17" s="686"/>
      <c r="AD17" s="687">
        <v>43214</v>
      </c>
      <c r="AE17" s="687"/>
      <c r="AF17" s="687"/>
      <c r="AG17" s="687"/>
      <c r="AH17" s="687"/>
      <c r="AI17" s="687"/>
      <c r="AJ17" s="687"/>
      <c r="AK17" s="687"/>
      <c r="AL17" s="688">
        <v>1.1000000000000001</v>
      </c>
      <c r="AM17" s="689"/>
      <c r="AN17" s="689"/>
      <c r="AO17" s="690"/>
      <c r="AP17" s="680" t="s">
        <v>264</v>
      </c>
      <c r="AQ17" s="681"/>
      <c r="AR17" s="681"/>
      <c r="AS17" s="681"/>
      <c r="AT17" s="681"/>
      <c r="AU17" s="681"/>
      <c r="AV17" s="681"/>
      <c r="AW17" s="681"/>
      <c r="AX17" s="681"/>
      <c r="AY17" s="681"/>
      <c r="AZ17" s="681"/>
      <c r="BA17" s="681"/>
      <c r="BB17" s="681"/>
      <c r="BC17" s="681"/>
      <c r="BD17" s="681"/>
      <c r="BE17" s="681"/>
      <c r="BF17" s="682"/>
      <c r="BG17" s="683" t="s">
        <v>128</v>
      </c>
      <c r="BH17" s="684"/>
      <c r="BI17" s="684"/>
      <c r="BJ17" s="684"/>
      <c r="BK17" s="684"/>
      <c r="BL17" s="684"/>
      <c r="BM17" s="684"/>
      <c r="BN17" s="685"/>
      <c r="BO17" s="686" t="s">
        <v>234</v>
      </c>
      <c r="BP17" s="686"/>
      <c r="BQ17" s="686"/>
      <c r="BR17" s="686"/>
      <c r="BS17" s="692" t="s">
        <v>128</v>
      </c>
      <c r="BT17" s="684"/>
      <c r="BU17" s="684"/>
      <c r="BV17" s="684"/>
      <c r="BW17" s="684"/>
      <c r="BX17" s="684"/>
      <c r="BY17" s="684"/>
      <c r="BZ17" s="684"/>
      <c r="CA17" s="684"/>
      <c r="CB17" s="693"/>
      <c r="CD17" s="698" t="s">
        <v>265</v>
      </c>
      <c r="CE17" s="699"/>
      <c r="CF17" s="699"/>
      <c r="CG17" s="699"/>
      <c r="CH17" s="699"/>
      <c r="CI17" s="699"/>
      <c r="CJ17" s="699"/>
      <c r="CK17" s="699"/>
      <c r="CL17" s="699"/>
      <c r="CM17" s="699"/>
      <c r="CN17" s="699"/>
      <c r="CO17" s="699"/>
      <c r="CP17" s="699"/>
      <c r="CQ17" s="700"/>
      <c r="CR17" s="683">
        <v>371280</v>
      </c>
      <c r="CS17" s="684"/>
      <c r="CT17" s="684"/>
      <c r="CU17" s="684"/>
      <c r="CV17" s="684"/>
      <c r="CW17" s="684"/>
      <c r="CX17" s="684"/>
      <c r="CY17" s="685"/>
      <c r="CZ17" s="686">
        <v>5.9</v>
      </c>
      <c r="DA17" s="686"/>
      <c r="DB17" s="686"/>
      <c r="DC17" s="686"/>
      <c r="DD17" s="692" t="s">
        <v>234</v>
      </c>
      <c r="DE17" s="684"/>
      <c r="DF17" s="684"/>
      <c r="DG17" s="684"/>
      <c r="DH17" s="684"/>
      <c r="DI17" s="684"/>
      <c r="DJ17" s="684"/>
      <c r="DK17" s="684"/>
      <c r="DL17" s="684"/>
      <c r="DM17" s="684"/>
      <c r="DN17" s="684"/>
      <c r="DO17" s="684"/>
      <c r="DP17" s="685"/>
      <c r="DQ17" s="692">
        <v>370649</v>
      </c>
      <c r="DR17" s="684"/>
      <c r="DS17" s="684"/>
      <c r="DT17" s="684"/>
      <c r="DU17" s="684"/>
      <c r="DV17" s="684"/>
      <c r="DW17" s="684"/>
      <c r="DX17" s="684"/>
      <c r="DY17" s="684"/>
      <c r="DZ17" s="684"/>
      <c r="EA17" s="684"/>
      <c r="EB17" s="684"/>
      <c r="EC17" s="693"/>
    </row>
    <row r="18" spans="2:133" ht="11.25" customHeight="1" x14ac:dyDescent="0.15">
      <c r="B18" s="680" t="s">
        <v>266</v>
      </c>
      <c r="C18" s="681"/>
      <c r="D18" s="681"/>
      <c r="E18" s="681"/>
      <c r="F18" s="681"/>
      <c r="G18" s="681"/>
      <c r="H18" s="681"/>
      <c r="I18" s="681"/>
      <c r="J18" s="681"/>
      <c r="K18" s="681"/>
      <c r="L18" s="681"/>
      <c r="M18" s="681"/>
      <c r="N18" s="681"/>
      <c r="O18" s="681"/>
      <c r="P18" s="681"/>
      <c r="Q18" s="682"/>
      <c r="R18" s="683">
        <v>8911</v>
      </c>
      <c r="S18" s="684"/>
      <c r="T18" s="684"/>
      <c r="U18" s="684"/>
      <c r="V18" s="684"/>
      <c r="W18" s="684"/>
      <c r="X18" s="684"/>
      <c r="Y18" s="685"/>
      <c r="Z18" s="686">
        <v>0.1</v>
      </c>
      <c r="AA18" s="686"/>
      <c r="AB18" s="686"/>
      <c r="AC18" s="686"/>
      <c r="AD18" s="687">
        <v>8911</v>
      </c>
      <c r="AE18" s="687"/>
      <c r="AF18" s="687"/>
      <c r="AG18" s="687"/>
      <c r="AH18" s="687"/>
      <c r="AI18" s="687"/>
      <c r="AJ18" s="687"/>
      <c r="AK18" s="687"/>
      <c r="AL18" s="688">
        <v>0.2</v>
      </c>
      <c r="AM18" s="689"/>
      <c r="AN18" s="689"/>
      <c r="AO18" s="690"/>
      <c r="AP18" s="680" t="s">
        <v>267</v>
      </c>
      <c r="AQ18" s="681"/>
      <c r="AR18" s="681"/>
      <c r="AS18" s="681"/>
      <c r="AT18" s="681"/>
      <c r="AU18" s="681"/>
      <c r="AV18" s="681"/>
      <c r="AW18" s="681"/>
      <c r="AX18" s="681"/>
      <c r="AY18" s="681"/>
      <c r="AZ18" s="681"/>
      <c r="BA18" s="681"/>
      <c r="BB18" s="681"/>
      <c r="BC18" s="681"/>
      <c r="BD18" s="681"/>
      <c r="BE18" s="681"/>
      <c r="BF18" s="682"/>
      <c r="BG18" s="683" t="s">
        <v>128</v>
      </c>
      <c r="BH18" s="684"/>
      <c r="BI18" s="684"/>
      <c r="BJ18" s="684"/>
      <c r="BK18" s="684"/>
      <c r="BL18" s="684"/>
      <c r="BM18" s="684"/>
      <c r="BN18" s="685"/>
      <c r="BO18" s="686" t="s">
        <v>234</v>
      </c>
      <c r="BP18" s="686"/>
      <c r="BQ18" s="686"/>
      <c r="BR18" s="686"/>
      <c r="BS18" s="692" t="s">
        <v>128</v>
      </c>
      <c r="BT18" s="684"/>
      <c r="BU18" s="684"/>
      <c r="BV18" s="684"/>
      <c r="BW18" s="684"/>
      <c r="BX18" s="684"/>
      <c r="BY18" s="684"/>
      <c r="BZ18" s="684"/>
      <c r="CA18" s="684"/>
      <c r="CB18" s="693"/>
      <c r="CD18" s="698" t="s">
        <v>268</v>
      </c>
      <c r="CE18" s="699"/>
      <c r="CF18" s="699"/>
      <c r="CG18" s="699"/>
      <c r="CH18" s="699"/>
      <c r="CI18" s="699"/>
      <c r="CJ18" s="699"/>
      <c r="CK18" s="699"/>
      <c r="CL18" s="699"/>
      <c r="CM18" s="699"/>
      <c r="CN18" s="699"/>
      <c r="CO18" s="699"/>
      <c r="CP18" s="699"/>
      <c r="CQ18" s="700"/>
      <c r="CR18" s="683" t="s">
        <v>128</v>
      </c>
      <c r="CS18" s="684"/>
      <c r="CT18" s="684"/>
      <c r="CU18" s="684"/>
      <c r="CV18" s="684"/>
      <c r="CW18" s="684"/>
      <c r="CX18" s="684"/>
      <c r="CY18" s="685"/>
      <c r="CZ18" s="686" t="s">
        <v>234</v>
      </c>
      <c r="DA18" s="686"/>
      <c r="DB18" s="686"/>
      <c r="DC18" s="686"/>
      <c r="DD18" s="692" t="s">
        <v>234</v>
      </c>
      <c r="DE18" s="684"/>
      <c r="DF18" s="684"/>
      <c r="DG18" s="684"/>
      <c r="DH18" s="684"/>
      <c r="DI18" s="684"/>
      <c r="DJ18" s="684"/>
      <c r="DK18" s="684"/>
      <c r="DL18" s="684"/>
      <c r="DM18" s="684"/>
      <c r="DN18" s="684"/>
      <c r="DO18" s="684"/>
      <c r="DP18" s="685"/>
      <c r="DQ18" s="692" t="s">
        <v>128</v>
      </c>
      <c r="DR18" s="684"/>
      <c r="DS18" s="684"/>
      <c r="DT18" s="684"/>
      <c r="DU18" s="684"/>
      <c r="DV18" s="684"/>
      <c r="DW18" s="684"/>
      <c r="DX18" s="684"/>
      <c r="DY18" s="684"/>
      <c r="DZ18" s="684"/>
      <c r="EA18" s="684"/>
      <c r="EB18" s="684"/>
      <c r="EC18" s="693"/>
    </row>
    <row r="19" spans="2:133" ht="11.25" customHeight="1" x14ac:dyDescent="0.15">
      <c r="B19" s="680" t="s">
        <v>269</v>
      </c>
      <c r="C19" s="681"/>
      <c r="D19" s="681"/>
      <c r="E19" s="681"/>
      <c r="F19" s="681"/>
      <c r="G19" s="681"/>
      <c r="H19" s="681"/>
      <c r="I19" s="681"/>
      <c r="J19" s="681"/>
      <c r="K19" s="681"/>
      <c r="L19" s="681"/>
      <c r="M19" s="681"/>
      <c r="N19" s="681"/>
      <c r="O19" s="681"/>
      <c r="P19" s="681"/>
      <c r="Q19" s="682"/>
      <c r="R19" s="683">
        <v>2453</v>
      </c>
      <c r="S19" s="684"/>
      <c r="T19" s="684"/>
      <c r="U19" s="684"/>
      <c r="V19" s="684"/>
      <c r="W19" s="684"/>
      <c r="X19" s="684"/>
      <c r="Y19" s="685"/>
      <c r="Z19" s="686">
        <v>0</v>
      </c>
      <c r="AA19" s="686"/>
      <c r="AB19" s="686"/>
      <c r="AC19" s="686"/>
      <c r="AD19" s="687">
        <v>2453</v>
      </c>
      <c r="AE19" s="687"/>
      <c r="AF19" s="687"/>
      <c r="AG19" s="687"/>
      <c r="AH19" s="687"/>
      <c r="AI19" s="687"/>
      <c r="AJ19" s="687"/>
      <c r="AK19" s="687"/>
      <c r="AL19" s="688">
        <v>0.1</v>
      </c>
      <c r="AM19" s="689"/>
      <c r="AN19" s="689"/>
      <c r="AO19" s="690"/>
      <c r="AP19" s="680" t="s">
        <v>270</v>
      </c>
      <c r="AQ19" s="681"/>
      <c r="AR19" s="681"/>
      <c r="AS19" s="681"/>
      <c r="AT19" s="681"/>
      <c r="AU19" s="681"/>
      <c r="AV19" s="681"/>
      <c r="AW19" s="681"/>
      <c r="AX19" s="681"/>
      <c r="AY19" s="681"/>
      <c r="AZ19" s="681"/>
      <c r="BA19" s="681"/>
      <c r="BB19" s="681"/>
      <c r="BC19" s="681"/>
      <c r="BD19" s="681"/>
      <c r="BE19" s="681"/>
      <c r="BF19" s="682"/>
      <c r="BG19" s="683" t="s">
        <v>234</v>
      </c>
      <c r="BH19" s="684"/>
      <c r="BI19" s="684"/>
      <c r="BJ19" s="684"/>
      <c r="BK19" s="684"/>
      <c r="BL19" s="684"/>
      <c r="BM19" s="684"/>
      <c r="BN19" s="685"/>
      <c r="BO19" s="686" t="s">
        <v>128</v>
      </c>
      <c r="BP19" s="686"/>
      <c r="BQ19" s="686"/>
      <c r="BR19" s="686"/>
      <c r="BS19" s="692" t="s">
        <v>234</v>
      </c>
      <c r="BT19" s="684"/>
      <c r="BU19" s="684"/>
      <c r="BV19" s="684"/>
      <c r="BW19" s="684"/>
      <c r="BX19" s="684"/>
      <c r="BY19" s="684"/>
      <c r="BZ19" s="684"/>
      <c r="CA19" s="684"/>
      <c r="CB19" s="693"/>
      <c r="CD19" s="698" t="s">
        <v>271</v>
      </c>
      <c r="CE19" s="699"/>
      <c r="CF19" s="699"/>
      <c r="CG19" s="699"/>
      <c r="CH19" s="699"/>
      <c r="CI19" s="699"/>
      <c r="CJ19" s="699"/>
      <c r="CK19" s="699"/>
      <c r="CL19" s="699"/>
      <c r="CM19" s="699"/>
      <c r="CN19" s="699"/>
      <c r="CO19" s="699"/>
      <c r="CP19" s="699"/>
      <c r="CQ19" s="700"/>
      <c r="CR19" s="683" t="s">
        <v>128</v>
      </c>
      <c r="CS19" s="684"/>
      <c r="CT19" s="684"/>
      <c r="CU19" s="684"/>
      <c r="CV19" s="684"/>
      <c r="CW19" s="684"/>
      <c r="CX19" s="684"/>
      <c r="CY19" s="685"/>
      <c r="CZ19" s="686" t="s">
        <v>128</v>
      </c>
      <c r="DA19" s="686"/>
      <c r="DB19" s="686"/>
      <c r="DC19" s="686"/>
      <c r="DD19" s="692" t="s">
        <v>234</v>
      </c>
      <c r="DE19" s="684"/>
      <c r="DF19" s="684"/>
      <c r="DG19" s="684"/>
      <c r="DH19" s="684"/>
      <c r="DI19" s="684"/>
      <c r="DJ19" s="684"/>
      <c r="DK19" s="684"/>
      <c r="DL19" s="684"/>
      <c r="DM19" s="684"/>
      <c r="DN19" s="684"/>
      <c r="DO19" s="684"/>
      <c r="DP19" s="685"/>
      <c r="DQ19" s="692" t="s">
        <v>234</v>
      </c>
      <c r="DR19" s="684"/>
      <c r="DS19" s="684"/>
      <c r="DT19" s="684"/>
      <c r="DU19" s="684"/>
      <c r="DV19" s="684"/>
      <c r="DW19" s="684"/>
      <c r="DX19" s="684"/>
      <c r="DY19" s="684"/>
      <c r="DZ19" s="684"/>
      <c r="EA19" s="684"/>
      <c r="EB19" s="684"/>
      <c r="EC19" s="693"/>
    </row>
    <row r="20" spans="2:133" ht="11.25" customHeight="1" x14ac:dyDescent="0.15">
      <c r="B20" s="680" t="s">
        <v>272</v>
      </c>
      <c r="C20" s="681"/>
      <c r="D20" s="681"/>
      <c r="E20" s="681"/>
      <c r="F20" s="681"/>
      <c r="G20" s="681"/>
      <c r="H20" s="681"/>
      <c r="I20" s="681"/>
      <c r="J20" s="681"/>
      <c r="K20" s="681"/>
      <c r="L20" s="681"/>
      <c r="M20" s="681"/>
      <c r="N20" s="681"/>
      <c r="O20" s="681"/>
      <c r="P20" s="681"/>
      <c r="Q20" s="682"/>
      <c r="R20" s="683">
        <v>364</v>
      </c>
      <c r="S20" s="684"/>
      <c r="T20" s="684"/>
      <c r="U20" s="684"/>
      <c r="V20" s="684"/>
      <c r="W20" s="684"/>
      <c r="X20" s="684"/>
      <c r="Y20" s="685"/>
      <c r="Z20" s="686">
        <v>0</v>
      </c>
      <c r="AA20" s="686"/>
      <c r="AB20" s="686"/>
      <c r="AC20" s="686"/>
      <c r="AD20" s="687">
        <v>364</v>
      </c>
      <c r="AE20" s="687"/>
      <c r="AF20" s="687"/>
      <c r="AG20" s="687"/>
      <c r="AH20" s="687"/>
      <c r="AI20" s="687"/>
      <c r="AJ20" s="687"/>
      <c r="AK20" s="687"/>
      <c r="AL20" s="688">
        <v>0</v>
      </c>
      <c r="AM20" s="689"/>
      <c r="AN20" s="689"/>
      <c r="AO20" s="690"/>
      <c r="AP20" s="680" t="s">
        <v>273</v>
      </c>
      <c r="AQ20" s="681"/>
      <c r="AR20" s="681"/>
      <c r="AS20" s="681"/>
      <c r="AT20" s="681"/>
      <c r="AU20" s="681"/>
      <c r="AV20" s="681"/>
      <c r="AW20" s="681"/>
      <c r="AX20" s="681"/>
      <c r="AY20" s="681"/>
      <c r="AZ20" s="681"/>
      <c r="BA20" s="681"/>
      <c r="BB20" s="681"/>
      <c r="BC20" s="681"/>
      <c r="BD20" s="681"/>
      <c r="BE20" s="681"/>
      <c r="BF20" s="682"/>
      <c r="BG20" s="683" t="s">
        <v>128</v>
      </c>
      <c r="BH20" s="684"/>
      <c r="BI20" s="684"/>
      <c r="BJ20" s="684"/>
      <c r="BK20" s="684"/>
      <c r="BL20" s="684"/>
      <c r="BM20" s="684"/>
      <c r="BN20" s="685"/>
      <c r="BO20" s="686" t="s">
        <v>128</v>
      </c>
      <c r="BP20" s="686"/>
      <c r="BQ20" s="686"/>
      <c r="BR20" s="686"/>
      <c r="BS20" s="692" t="s">
        <v>128</v>
      </c>
      <c r="BT20" s="684"/>
      <c r="BU20" s="684"/>
      <c r="BV20" s="684"/>
      <c r="BW20" s="684"/>
      <c r="BX20" s="684"/>
      <c r="BY20" s="684"/>
      <c r="BZ20" s="684"/>
      <c r="CA20" s="684"/>
      <c r="CB20" s="693"/>
      <c r="CD20" s="698" t="s">
        <v>274</v>
      </c>
      <c r="CE20" s="699"/>
      <c r="CF20" s="699"/>
      <c r="CG20" s="699"/>
      <c r="CH20" s="699"/>
      <c r="CI20" s="699"/>
      <c r="CJ20" s="699"/>
      <c r="CK20" s="699"/>
      <c r="CL20" s="699"/>
      <c r="CM20" s="699"/>
      <c r="CN20" s="699"/>
      <c r="CO20" s="699"/>
      <c r="CP20" s="699"/>
      <c r="CQ20" s="700"/>
      <c r="CR20" s="683">
        <v>6331553</v>
      </c>
      <c r="CS20" s="684"/>
      <c r="CT20" s="684"/>
      <c r="CU20" s="684"/>
      <c r="CV20" s="684"/>
      <c r="CW20" s="684"/>
      <c r="CX20" s="684"/>
      <c r="CY20" s="685"/>
      <c r="CZ20" s="686">
        <v>100</v>
      </c>
      <c r="DA20" s="686"/>
      <c r="DB20" s="686"/>
      <c r="DC20" s="686"/>
      <c r="DD20" s="692">
        <v>468553</v>
      </c>
      <c r="DE20" s="684"/>
      <c r="DF20" s="684"/>
      <c r="DG20" s="684"/>
      <c r="DH20" s="684"/>
      <c r="DI20" s="684"/>
      <c r="DJ20" s="684"/>
      <c r="DK20" s="684"/>
      <c r="DL20" s="684"/>
      <c r="DM20" s="684"/>
      <c r="DN20" s="684"/>
      <c r="DO20" s="684"/>
      <c r="DP20" s="685"/>
      <c r="DQ20" s="692">
        <v>4927842</v>
      </c>
      <c r="DR20" s="684"/>
      <c r="DS20" s="684"/>
      <c r="DT20" s="684"/>
      <c r="DU20" s="684"/>
      <c r="DV20" s="684"/>
      <c r="DW20" s="684"/>
      <c r="DX20" s="684"/>
      <c r="DY20" s="684"/>
      <c r="DZ20" s="684"/>
      <c r="EA20" s="684"/>
      <c r="EB20" s="684"/>
      <c r="EC20" s="693"/>
    </row>
    <row r="21" spans="2:133" ht="11.25" customHeight="1" x14ac:dyDescent="0.15">
      <c r="B21" s="680" t="s">
        <v>275</v>
      </c>
      <c r="C21" s="681"/>
      <c r="D21" s="681"/>
      <c r="E21" s="681"/>
      <c r="F21" s="681"/>
      <c r="G21" s="681"/>
      <c r="H21" s="681"/>
      <c r="I21" s="681"/>
      <c r="J21" s="681"/>
      <c r="K21" s="681"/>
      <c r="L21" s="681"/>
      <c r="M21" s="681"/>
      <c r="N21" s="681"/>
      <c r="O21" s="681"/>
      <c r="P21" s="681"/>
      <c r="Q21" s="682"/>
      <c r="R21" s="683">
        <v>31486</v>
      </c>
      <c r="S21" s="684"/>
      <c r="T21" s="684"/>
      <c r="U21" s="684"/>
      <c r="V21" s="684"/>
      <c r="W21" s="684"/>
      <c r="X21" s="684"/>
      <c r="Y21" s="685"/>
      <c r="Z21" s="686">
        <v>0.4</v>
      </c>
      <c r="AA21" s="686"/>
      <c r="AB21" s="686"/>
      <c r="AC21" s="686"/>
      <c r="AD21" s="687">
        <v>31486</v>
      </c>
      <c r="AE21" s="687"/>
      <c r="AF21" s="687"/>
      <c r="AG21" s="687"/>
      <c r="AH21" s="687"/>
      <c r="AI21" s="687"/>
      <c r="AJ21" s="687"/>
      <c r="AK21" s="687"/>
      <c r="AL21" s="688">
        <v>0.8</v>
      </c>
      <c r="AM21" s="689"/>
      <c r="AN21" s="689"/>
      <c r="AO21" s="690"/>
      <c r="AP21" s="702" t="s">
        <v>276</v>
      </c>
      <c r="AQ21" s="703"/>
      <c r="AR21" s="703"/>
      <c r="AS21" s="703"/>
      <c r="AT21" s="703"/>
      <c r="AU21" s="703"/>
      <c r="AV21" s="703"/>
      <c r="AW21" s="703"/>
      <c r="AX21" s="703"/>
      <c r="AY21" s="703"/>
      <c r="AZ21" s="703"/>
      <c r="BA21" s="703"/>
      <c r="BB21" s="703"/>
      <c r="BC21" s="703"/>
      <c r="BD21" s="703"/>
      <c r="BE21" s="703"/>
      <c r="BF21" s="704"/>
      <c r="BG21" s="683" t="s">
        <v>128</v>
      </c>
      <c r="BH21" s="684"/>
      <c r="BI21" s="684"/>
      <c r="BJ21" s="684"/>
      <c r="BK21" s="684"/>
      <c r="BL21" s="684"/>
      <c r="BM21" s="684"/>
      <c r="BN21" s="685"/>
      <c r="BO21" s="686" t="s">
        <v>234</v>
      </c>
      <c r="BP21" s="686"/>
      <c r="BQ21" s="686"/>
      <c r="BR21" s="686"/>
      <c r="BS21" s="692" t="s">
        <v>128</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277</v>
      </c>
      <c r="C22" s="681"/>
      <c r="D22" s="681"/>
      <c r="E22" s="681"/>
      <c r="F22" s="681"/>
      <c r="G22" s="681"/>
      <c r="H22" s="681"/>
      <c r="I22" s="681"/>
      <c r="J22" s="681"/>
      <c r="K22" s="681"/>
      <c r="L22" s="681"/>
      <c r="M22" s="681"/>
      <c r="N22" s="681"/>
      <c r="O22" s="681"/>
      <c r="P22" s="681"/>
      <c r="Q22" s="682"/>
      <c r="R22" s="683">
        <v>1558776</v>
      </c>
      <c r="S22" s="684"/>
      <c r="T22" s="684"/>
      <c r="U22" s="684"/>
      <c r="V22" s="684"/>
      <c r="W22" s="684"/>
      <c r="X22" s="684"/>
      <c r="Y22" s="685"/>
      <c r="Z22" s="686">
        <v>22</v>
      </c>
      <c r="AA22" s="686"/>
      <c r="AB22" s="686"/>
      <c r="AC22" s="686"/>
      <c r="AD22" s="687">
        <v>1364001</v>
      </c>
      <c r="AE22" s="687"/>
      <c r="AF22" s="687"/>
      <c r="AG22" s="687"/>
      <c r="AH22" s="687"/>
      <c r="AI22" s="687"/>
      <c r="AJ22" s="687"/>
      <c r="AK22" s="687"/>
      <c r="AL22" s="688">
        <v>33.9</v>
      </c>
      <c r="AM22" s="689"/>
      <c r="AN22" s="689"/>
      <c r="AO22" s="690"/>
      <c r="AP22" s="702" t="s">
        <v>278</v>
      </c>
      <c r="AQ22" s="703"/>
      <c r="AR22" s="703"/>
      <c r="AS22" s="703"/>
      <c r="AT22" s="703"/>
      <c r="AU22" s="703"/>
      <c r="AV22" s="703"/>
      <c r="AW22" s="703"/>
      <c r="AX22" s="703"/>
      <c r="AY22" s="703"/>
      <c r="AZ22" s="703"/>
      <c r="BA22" s="703"/>
      <c r="BB22" s="703"/>
      <c r="BC22" s="703"/>
      <c r="BD22" s="703"/>
      <c r="BE22" s="703"/>
      <c r="BF22" s="704"/>
      <c r="BG22" s="683" t="s">
        <v>128</v>
      </c>
      <c r="BH22" s="684"/>
      <c r="BI22" s="684"/>
      <c r="BJ22" s="684"/>
      <c r="BK22" s="684"/>
      <c r="BL22" s="684"/>
      <c r="BM22" s="684"/>
      <c r="BN22" s="685"/>
      <c r="BO22" s="686" t="s">
        <v>128</v>
      </c>
      <c r="BP22" s="686"/>
      <c r="BQ22" s="686"/>
      <c r="BR22" s="686"/>
      <c r="BS22" s="692" t="s">
        <v>128</v>
      </c>
      <c r="BT22" s="684"/>
      <c r="BU22" s="684"/>
      <c r="BV22" s="684"/>
      <c r="BW22" s="684"/>
      <c r="BX22" s="684"/>
      <c r="BY22" s="684"/>
      <c r="BZ22" s="684"/>
      <c r="CA22" s="684"/>
      <c r="CB22" s="693"/>
      <c r="CD22" s="665" t="s">
        <v>279</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280</v>
      </c>
      <c r="C23" s="681"/>
      <c r="D23" s="681"/>
      <c r="E23" s="681"/>
      <c r="F23" s="681"/>
      <c r="G23" s="681"/>
      <c r="H23" s="681"/>
      <c r="I23" s="681"/>
      <c r="J23" s="681"/>
      <c r="K23" s="681"/>
      <c r="L23" s="681"/>
      <c r="M23" s="681"/>
      <c r="N23" s="681"/>
      <c r="O23" s="681"/>
      <c r="P23" s="681"/>
      <c r="Q23" s="682"/>
      <c r="R23" s="683">
        <v>1364001</v>
      </c>
      <c r="S23" s="684"/>
      <c r="T23" s="684"/>
      <c r="U23" s="684"/>
      <c r="V23" s="684"/>
      <c r="W23" s="684"/>
      <c r="X23" s="684"/>
      <c r="Y23" s="685"/>
      <c r="Z23" s="686">
        <v>19.2</v>
      </c>
      <c r="AA23" s="686"/>
      <c r="AB23" s="686"/>
      <c r="AC23" s="686"/>
      <c r="AD23" s="687">
        <v>1364001</v>
      </c>
      <c r="AE23" s="687"/>
      <c r="AF23" s="687"/>
      <c r="AG23" s="687"/>
      <c r="AH23" s="687"/>
      <c r="AI23" s="687"/>
      <c r="AJ23" s="687"/>
      <c r="AK23" s="687"/>
      <c r="AL23" s="688">
        <v>33.9</v>
      </c>
      <c r="AM23" s="689"/>
      <c r="AN23" s="689"/>
      <c r="AO23" s="690"/>
      <c r="AP23" s="702" t="s">
        <v>281</v>
      </c>
      <c r="AQ23" s="703"/>
      <c r="AR23" s="703"/>
      <c r="AS23" s="703"/>
      <c r="AT23" s="703"/>
      <c r="AU23" s="703"/>
      <c r="AV23" s="703"/>
      <c r="AW23" s="703"/>
      <c r="AX23" s="703"/>
      <c r="AY23" s="703"/>
      <c r="AZ23" s="703"/>
      <c r="BA23" s="703"/>
      <c r="BB23" s="703"/>
      <c r="BC23" s="703"/>
      <c r="BD23" s="703"/>
      <c r="BE23" s="703"/>
      <c r="BF23" s="704"/>
      <c r="BG23" s="683" t="s">
        <v>128</v>
      </c>
      <c r="BH23" s="684"/>
      <c r="BI23" s="684"/>
      <c r="BJ23" s="684"/>
      <c r="BK23" s="684"/>
      <c r="BL23" s="684"/>
      <c r="BM23" s="684"/>
      <c r="BN23" s="685"/>
      <c r="BO23" s="686" t="s">
        <v>234</v>
      </c>
      <c r="BP23" s="686"/>
      <c r="BQ23" s="686"/>
      <c r="BR23" s="686"/>
      <c r="BS23" s="692" t="s">
        <v>128</v>
      </c>
      <c r="BT23" s="684"/>
      <c r="BU23" s="684"/>
      <c r="BV23" s="684"/>
      <c r="BW23" s="684"/>
      <c r="BX23" s="684"/>
      <c r="BY23" s="684"/>
      <c r="BZ23" s="684"/>
      <c r="CA23" s="684"/>
      <c r="CB23" s="693"/>
      <c r="CD23" s="665" t="s">
        <v>220</v>
      </c>
      <c r="CE23" s="666"/>
      <c r="CF23" s="666"/>
      <c r="CG23" s="666"/>
      <c r="CH23" s="666"/>
      <c r="CI23" s="666"/>
      <c r="CJ23" s="666"/>
      <c r="CK23" s="666"/>
      <c r="CL23" s="666"/>
      <c r="CM23" s="666"/>
      <c r="CN23" s="666"/>
      <c r="CO23" s="666"/>
      <c r="CP23" s="666"/>
      <c r="CQ23" s="667"/>
      <c r="CR23" s="665" t="s">
        <v>282</v>
      </c>
      <c r="CS23" s="666"/>
      <c r="CT23" s="666"/>
      <c r="CU23" s="666"/>
      <c r="CV23" s="666"/>
      <c r="CW23" s="666"/>
      <c r="CX23" s="666"/>
      <c r="CY23" s="667"/>
      <c r="CZ23" s="665" t="s">
        <v>283</v>
      </c>
      <c r="DA23" s="666"/>
      <c r="DB23" s="666"/>
      <c r="DC23" s="667"/>
      <c r="DD23" s="665" t="s">
        <v>284</v>
      </c>
      <c r="DE23" s="666"/>
      <c r="DF23" s="666"/>
      <c r="DG23" s="666"/>
      <c r="DH23" s="666"/>
      <c r="DI23" s="666"/>
      <c r="DJ23" s="666"/>
      <c r="DK23" s="667"/>
      <c r="DL23" s="714" t="s">
        <v>285</v>
      </c>
      <c r="DM23" s="715"/>
      <c r="DN23" s="715"/>
      <c r="DO23" s="715"/>
      <c r="DP23" s="715"/>
      <c r="DQ23" s="715"/>
      <c r="DR23" s="715"/>
      <c r="DS23" s="715"/>
      <c r="DT23" s="715"/>
      <c r="DU23" s="715"/>
      <c r="DV23" s="716"/>
      <c r="DW23" s="665" t="s">
        <v>286</v>
      </c>
      <c r="DX23" s="666"/>
      <c r="DY23" s="666"/>
      <c r="DZ23" s="666"/>
      <c r="EA23" s="666"/>
      <c r="EB23" s="666"/>
      <c r="EC23" s="667"/>
    </row>
    <row r="24" spans="2:133" ht="11.25" customHeight="1" x14ac:dyDescent="0.15">
      <c r="B24" s="680" t="s">
        <v>287</v>
      </c>
      <c r="C24" s="681"/>
      <c r="D24" s="681"/>
      <c r="E24" s="681"/>
      <c r="F24" s="681"/>
      <c r="G24" s="681"/>
      <c r="H24" s="681"/>
      <c r="I24" s="681"/>
      <c r="J24" s="681"/>
      <c r="K24" s="681"/>
      <c r="L24" s="681"/>
      <c r="M24" s="681"/>
      <c r="N24" s="681"/>
      <c r="O24" s="681"/>
      <c r="P24" s="681"/>
      <c r="Q24" s="682"/>
      <c r="R24" s="683">
        <v>194058</v>
      </c>
      <c r="S24" s="684"/>
      <c r="T24" s="684"/>
      <c r="U24" s="684"/>
      <c r="V24" s="684"/>
      <c r="W24" s="684"/>
      <c r="X24" s="684"/>
      <c r="Y24" s="685"/>
      <c r="Z24" s="686">
        <v>2.7</v>
      </c>
      <c r="AA24" s="686"/>
      <c r="AB24" s="686"/>
      <c r="AC24" s="686"/>
      <c r="AD24" s="687" t="s">
        <v>128</v>
      </c>
      <c r="AE24" s="687"/>
      <c r="AF24" s="687"/>
      <c r="AG24" s="687"/>
      <c r="AH24" s="687"/>
      <c r="AI24" s="687"/>
      <c r="AJ24" s="687"/>
      <c r="AK24" s="687"/>
      <c r="AL24" s="688" t="s">
        <v>128</v>
      </c>
      <c r="AM24" s="689"/>
      <c r="AN24" s="689"/>
      <c r="AO24" s="690"/>
      <c r="AP24" s="702" t="s">
        <v>288</v>
      </c>
      <c r="AQ24" s="703"/>
      <c r="AR24" s="703"/>
      <c r="AS24" s="703"/>
      <c r="AT24" s="703"/>
      <c r="AU24" s="703"/>
      <c r="AV24" s="703"/>
      <c r="AW24" s="703"/>
      <c r="AX24" s="703"/>
      <c r="AY24" s="703"/>
      <c r="AZ24" s="703"/>
      <c r="BA24" s="703"/>
      <c r="BB24" s="703"/>
      <c r="BC24" s="703"/>
      <c r="BD24" s="703"/>
      <c r="BE24" s="703"/>
      <c r="BF24" s="704"/>
      <c r="BG24" s="683" t="s">
        <v>128</v>
      </c>
      <c r="BH24" s="684"/>
      <c r="BI24" s="684"/>
      <c r="BJ24" s="684"/>
      <c r="BK24" s="684"/>
      <c r="BL24" s="684"/>
      <c r="BM24" s="684"/>
      <c r="BN24" s="685"/>
      <c r="BO24" s="686" t="s">
        <v>234</v>
      </c>
      <c r="BP24" s="686"/>
      <c r="BQ24" s="686"/>
      <c r="BR24" s="686"/>
      <c r="BS24" s="692" t="s">
        <v>128</v>
      </c>
      <c r="BT24" s="684"/>
      <c r="BU24" s="684"/>
      <c r="BV24" s="684"/>
      <c r="BW24" s="684"/>
      <c r="BX24" s="684"/>
      <c r="BY24" s="684"/>
      <c r="BZ24" s="684"/>
      <c r="CA24" s="684"/>
      <c r="CB24" s="693"/>
      <c r="CD24" s="694" t="s">
        <v>289</v>
      </c>
      <c r="CE24" s="695"/>
      <c r="CF24" s="695"/>
      <c r="CG24" s="695"/>
      <c r="CH24" s="695"/>
      <c r="CI24" s="695"/>
      <c r="CJ24" s="695"/>
      <c r="CK24" s="695"/>
      <c r="CL24" s="695"/>
      <c r="CM24" s="695"/>
      <c r="CN24" s="695"/>
      <c r="CO24" s="695"/>
      <c r="CP24" s="695"/>
      <c r="CQ24" s="696"/>
      <c r="CR24" s="672">
        <v>2242423</v>
      </c>
      <c r="CS24" s="673"/>
      <c r="CT24" s="673"/>
      <c r="CU24" s="673"/>
      <c r="CV24" s="673"/>
      <c r="CW24" s="673"/>
      <c r="CX24" s="673"/>
      <c r="CY24" s="674"/>
      <c r="CZ24" s="677">
        <v>35.4</v>
      </c>
      <c r="DA24" s="678"/>
      <c r="DB24" s="678"/>
      <c r="DC24" s="697"/>
      <c r="DD24" s="722">
        <v>1712650</v>
      </c>
      <c r="DE24" s="673"/>
      <c r="DF24" s="673"/>
      <c r="DG24" s="673"/>
      <c r="DH24" s="673"/>
      <c r="DI24" s="673"/>
      <c r="DJ24" s="673"/>
      <c r="DK24" s="674"/>
      <c r="DL24" s="722">
        <v>1673572</v>
      </c>
      <c r="DM24" s="673"/>
      <c r="DN24" s="673"/>
      <c r="DO24" s="673"/>
      <c r="DP24" s="673"/>
      <c r="DQ24" s="673"/>
      <c r="DR24" s="673"/>
      <c r="DS24" s="673"/>
      <c r="DT24" s="673"/>
      <c r="DU24" s="673"/>
      <c r="DV24" s="674"/>
      <c r="DW24" s="677">
        <v>39.6</v>
      </c>
      <c r="DX24" s="678"/>
      <c r="DY24" s="678"/>
      <c r="DZ24" s="678"/>
      <c r="EA24" s="678"/>
      <c r="EB24" s="678"/>
      <c r="EC24" s="679"/>
    </row>
    <row r="25" spans="2:133" ht="11.25" customHeight="1" x14ac:dyDescent="0.15">
      <c r="B25" s="680" t="s">
        <v>290</v>
      </c>
      <c r="C25" s="681"/>
      <c r="D25" s="681"/>
      <c r="E25" s="681"/>
      <c r="F25" s="681"/>
      <c r="G25" s="681"/>
      <c r="H25" s="681"/>
      <c r="I25" s="681"/>
      <c r="J25" s="681"/>
      <c r="K25" s="681"/>
      <c r="L25" s="681"/>
      <c r="M25" s="681"/>
      <c r="N25" s="681"/>
      <c r="O25" s="681"/>
      <c r="P25" s="681"/>
      <c r="Q25" s="682"/>
      <c r="R25" s="683">
        <v>717</v>
      </c>
      <c r="S25" s="684"/>
      <c r="T25" s="684"/>
      <c r="U25" s="684"/>
      <c r="V25" s="684"/>
      <c r="W25" s="684"/>
      <c r="X25" s="684"/>
      <c r="Y25" s="685"/>
      <c r="Z25" s="686">
        <v>0</v>
      </c>
      <c r="AA25" s="686"/>
      <c r="AB25" s="686"/>
      <c r="AC25" s="686"/>
      <c r="AD25" s="687" t="s">
        <v>234</v>
      </c>
      <c r="AE25" s="687"/>
      <c r="AF25" s="687"/>
      <c r="AG25" s="687"/>
      <c r="AH25" s="687"/>
      <c r="AI25" s="687"/>
      <c r="AJ25" s="687"/>
      <c r="AK25" s="687"/>
      <c r="AL25" s="688" t="s">
        <v>234</v>
      </c>
      <c r="AM25" s="689"/>
      <c r="AN25" s="689"/>
      <c r="AO25" s="690"/>
      <c r="AP25" s="702" t="s">
        <v>291</v>
      </c>
      <c r="AQ25" s="703"/>
      <c r="AR25" s="703"/>
      <c r="AS25" s="703"/>
      <c r="AT25" s="703"/>
      <c r="AU25" s="703"/>
      <c r="AV25" s="703"/>
      <c r="AW25" s="703"/>
      <c r="AX25" s="703"/>
      <c r="AY25" s="703"/>
      <c r="AZ25" s="703"/>
      <c r="BA25" s="703"/>
      <c r="BB25" s="703"/>
      <c r="BC25" s="703"/>
      <c r="BD25" s="703"/>
      <c r="BE25" s="703"/>
      <c r="BF25" s="704"/>
      <c r="BG25" s="683" t="s">
        <v>128</v>
      </c>
      <c r="BH25" s="684"/>
      <c r="BI25" s="684"/>
      <c r="BJ25" s="684"/>
      <c r="BK25" s="684"/>
      <c r="BL25" s="684"/>
      <c r="BM25" s="684"/>
      <c r="BN25" s="685"/>
      <c r="BO25" s="686" t="s">
        <v>128</v>
      </c>
      <c r="BP25" s="686"/>
      <c r="BQ25" s="686"/>
      <c r="BR25" s="686"/>
      <c r="BS25" s="692" t="s">
        <v>234</v>
      </c>
      <c r="BT25" s="684"/>
      <c r="BU25" s="684"/>
      <c r="BV25" s="684"/>
      <c r="BW25" s="684"/>
      <c r="BX25" s="684"/>
      <c r="BY25" s="684"/>
      <c r="BZ25" s="684"/>
      <c r="CA25" s="684"/>
      <c r="CB25" s="693"/>
      <c r="CD25" s="698" t="s">
        <v>292</v>
      </c>
      <c r="CE25" s="699"/>
      <c r="CF25" s="699"/>
      <c r="CG25" s="699"/>
      <c r="CH25" s="699"/>
      <c r="CI25" s="699"/>
      <c r="CJ25" s="699"/>
      <c r="CK25" s="699"/>
      <c r="CL25" s="699"/>
      <c r="CM25" s="699"/>
      <c r="CN25" s="699"/>
      <c r="CO25" s="699"/>
      <c r="CP25" s="699"/>
      <c r="CQ25" s="700"/>
      <c r="CR25" s="683">
        <v>1244235</v>
      </c>
      <c r="CS25" s="719"/>
      <c r="CT25" s="719"/>
      <c r="CU25" s="719"/>
      <c r="CV25" s="719"/>
      <c r="CW25" s="719"/>
      <c r="CX25" s="719"/>
      <c r="CY25" s="720"/>
      <c r="CZ25" s="688">
        <v>19.7</v>
      </c>
      <c r="DA25" s="717"/>
      <c r="DB25" s="717"/>
      <c r="DC25" s="721"/>
      <c r="DD25" s="692">
        <v>1146150</v>
      </c>
      <c r="DE25" s="719"/>
      <c r="DF25" s="719"/>
      <c r="DG25" s="719"/>
      <c r="DH25" s="719"/>
      <c r="DI25" s="719"/>
      <c r="DJ25" s="719"/>
      <c r="DK25" s="720"/>
      <c r="DL25" s="692">
        <v>1128770</v>
      </c>
      <c r="DM25" s="719"/>
      <c r="DN25" s="719"/>
      <c r="DO25" s="719"/>
      <c r="DP25" s="719"/>
      <c r="DQ25" s="719"/>
      <c r="DR25" s="719"/>
      <c r="DS25" s="719"/>
      <c r="DT25" s="719"/>
      <c r="DU25" s="719"/>
      <c r="DV25" s="720"/>
      <c r="DW25" s="688">
        <v>26.7</v>
      </c>
      <c r="DX25" s="717"/>
      <c r="DY25" s="717"/>
      <c r="DZ25" s="717"/>
      <c r="EA25" s="717"/>
      <c r="EB25" s="717"/>
      <c r="EC25" s="718"/>
    </row>
    <row r="26" spans="2:133" ht="11.25" customHeight="1" x14ac:dyDescent="0.15">
      <c r="B26" s="680" t="s">
        <v>293</v>
      </c>
      <c r="C26" s="681"/>
      <c r="D26" s="681"/>
      <c r="E26" s="681"/>
      <c r="F26" s="681"/>
      <c r="G26" s="681"/>
      <c r="H26" s="681"/>
      <c r="I26" s="681"/>
      <c r="J26" s="681"/>
      <c r="K26" s="681"/>
      <c r="L26" s="681"/>
      <c r="M26" s="681"/>
      <c r="N26" s="681"/>
      <c r="O26" s="681"/>
      <c r="P26" s="681"/>
      <c r="Q26" s="682"/>
      <c r="R26" s="683">
        <v>4212363</v>
      </c>
      <c r="S26" s="684"/>
      <c r="T26" s="684"/>
      <c r="U26" s="684"/>
      <c r="V26" s="684"/>
      <c r="W26" s="684"/>
      <c r="X26" s="684"/>
      <c r="Y26" s="685"/>
      <c r="Z26" s="686">
        <v>59.4</v>
      </c>
      <c r="AA26" s="686"/>
      <c r="AB26" s="686"/>
      <c r="AC26" s="686"/>
      <c r="AD26" s="687">
        <v>4017588</v>
      </c>
      <c r="AE26" s="687"/>
      <c r="AF26" s="687"/>
      <c r="AG26" s="687"/>
      <c r="AH26" s="687"/>
      <c r="AI26" s="687"/>
      <c r="AJ26" s="687"/>
      <c r="AK26" s="687"/>
      <c r="AL26" s="688">
        <v>99.8</v>
      </c>
      <c r="AM26" s="689"/>
      <c r="AN26" s="689"/>
      <c r="AO26" s="690"/>
      <c r="AP26" s="702" t="s">
        <v>294</v>
      </c>
      <c r="AQ26" s="732"/>
      <c r="AR26" s="732"/>
      <c r="AS26" s="732"/>
      <c r="AT26" s="732"/>
      <c r="AU26" s="732"/>
      <c r="AV26" s="732"/>
      <c r="AW26" s="732"/>
      <c r="AX26" s="732"/>
      <c r="AY26" s="732"/>
      <c r="AZ26" s="732"/>
      <c r="BA26" s="732"/>
      <c r="BB26" s="732"/>
      <c r="BC26" s="732"/>
      <c r="BD26" s="732"/>
      <c r="BE26" s="732"/>
      <c r="BF26" s="704"/>
      <c r="BG26" s="683" t="s">
        <v>234</v>
      </c>
      <c r="BH26" s="684"/>
      <c r="BI26" s="684"/>
      <c r="BJ26" s="684"/>
      <c r="BK26" s="684"/>
      <c r="BL26" s="684"/>
      <c r="BM26" s="684"/>
      <c r="BN26" s="685"/>
      <c r="BO26" s="686" t="s">
        <v>128</v>
      </c>
      <c r="BP26" s="686"/>
      <c r="BQ26" s="686"/>
      <c r="BR26" s="686"/>
      <c r="BS26" s="692" t="s">
        <v>128</v>
      </c>
      <c r="BT26" s="684"/>
      <c r="BU26" s="684"/>
      <c r="BV26" s="684"/>
      <c r="BW26" s="684"/>
      <c r="BX26" s="684"/>
      <c r="BY26" s="684"/>
      <c r="BZ26" s="684"/>
      <c r="CA26" s="684"/>
      <c r="CB26" s="693"/>
      <c r="CD26" s="698" t="s">
        <v>295</v>
      </c>
      <c r="CE26" s="699"/>
      <c r="CF26" s="699"/>
      <c r="CG26" s="699"/>
      <c r="CH26" s="699"/>
      <c r="CI26" s="699"/>
      <c r="CJ26" s="699"/>
      <c r="CK26" s="699"/>
      <c r="CL26" s="699"/>
      <c r="CM26" s="699"/>
      <c r="CN26" s="699"/>
      <c r="CO26" s="699"/>
      <c r="CP26" s="699"/>
      <c r="CQ26" s="700"/>
      <c r="CR26" s="683">
        <v>810621</v>
      </c>
      <c r="CS26" s="684"/>
      <c r="CT26" s="684"/>
      <c r="CU26" s="684"/>
      <c r="CV26" s="684"/>
      <c r="CW26" s="684"/>
      <c r="CX26" s="684"/>
      <c r="CY26" s="685"/>
      <c r="CZ26" s="688">
        <v>12.8</v>
      </c>
      <c r="DA26" s="717"/>
      <c r="DB26" s="717"/>
      <c r="DC26" s="721"/>
      <c r="DD26" s="692">
        <v>717120</v>
      </c>
      <c r="DE26" s="684"/>
      <c r="DF26" s="684"/>
      <c r="DG26" s="684"/>
      <c r="DH26" s="684"/>
      <c r="DI26" s="684"/>
      <c r="DJ26" s="684"/>
      <c r="DK26" s="685"/>
      <c r="DL26" s="692" t="s">
        <v>128</v>
      </c>
      <c r="DM26" s="684"/>
      <c r="DN26" s="684"/>
      <c r="DO26" s="684"/>
      <c r="DP26" s="684"/>
      <c r="DQ26" s="684"/>
      <c r="DR26" s="684"/>
      <c r="DS26" s="684"/>
      <c r="DT26" s="684"/>
      <c r="DU26" s="684"/>
      <c r="DV26" s="685"/>
      <c r="DW26" s="688" t="s">
        <v>234</v>
      </c>
      <c r="DX26" s="717"/>
      <c r="DY26" s="717"/>
      <c r="DZ26" s="717"/>
      <c r="EA26" s="717"/>
      <c r="EB26" s="717"/>
      <c r="EC26" s="718"/>
    </row>
    <row r="27" spans="2:133" ht="11.25" customHeight="1" x14ac:dyDescent="0.15">
      <c r="B27" s="680" t="s">
        <v>296</v>
      </c>
      <c r="C27" s="681"/>
      <c r="D27" s="681"/>
      <c r="E27" s="681"/>
      <c r="F27" s="681"/>
      <c r="G27" s="681"/>
      <c r="H27" s="681"/>
      <c r="I27" s="681"/>
      <c r="J27" s="681"/>
      <c r="K27" s="681"/>
      <c r="L27" s="681"/>
      <c r="M27" s="681"/>
      <c r="N27" s="681"/>
      <c r="O27" s="681"/>
      <c r="P27" s="681"/>
      <c r="Q27" s="682"/>
      <c r="R27" s="683">
        <v>1924</v>
      </c>
      <c r="S27" s="684"/>
      <c r="T27" s="684"/>
      <c r="U27" s="684"/>
      <c r="V27" s="684"/>
      <c r="W27" s="684"/>
      <c r="X27" s="684"/>
      <c r="Y27" s="685"/>
      <c r="Z27" s="686">
        <v>0</v>
      </c>
      <c r="AA27" s="686"/>
      <c r="AB27" s="686"/>
      <c r="AC27" s="686"/>
      <c r="AD27" s="687">
        <v>1924</v>
      </c>
      <c r="AE27" s="687"/>
      <c r="AF27" s="687"/>
      <c r="AG27" s="687"/>
      <c r="AH27" s="687"/>
      <c r="AI27" s="687"/>
      <c r="AJ27" s="687"/>
      <c r="AK27" s="687"/>
      <c r="AL27" s="688">
        <v>0</v>
      </c>
      <c r="AM27" s="689"/>
      <c r="AN27" s="689"/>
      <c r="AO27" s="690"/>
      <c r="AP27" s="680" t="s">
        <v>297</v>
      </c>
      <c r="AQ27" s="681"/>
      <c r="AR27" s="681"/>
      <c r="AS27" s="681"/>
      <c r="AT27" s="681"/>
      <c r="AU27" s="681"/>
      <c r="AV27" s="681"/>
      <c r="AW27" s="681"/>
      <c r="AX27" s="681"/>
      <c r="AY27" s="681"/>
      <c r="AZ27" s="681"/>
      <c r="BA27" s="681"/>
      <c r="BB27" s="681"/>
      <c r="BC27" s="681"/>
      <c r="BD27" s="681"/>
      <c r="BE27" s="681"/>
      <c r="BF27" s="682"/>
      <c r="BG27" s="683">
        <v>2158904</v>
      </c>
      <c r="BH27" s="684"/>
      <c r="BI27" s="684"/>
      <c r="BJ27" s="684"/>
      <c r="BK27" s="684"/>
      <c r="BL27" s="684"/>
      <c r="BM27" s="684"/>
      <c r="BN27" s="685"/>
      <c r="BO27" s="686">
        <v>100</v>
      </c>
      <c r="BP27" s="686"/>
      <c r="BQ27" s="686"/>
      <c r="BR27" s="686"/>
      <c r="BS27" s="692" t="s">
        <v>234</v>
      </c>
      <c r="BT27" s="684"/>
      <c r="BU27" s="684"/>
      <c r="BV27" s="684"/>
      <c r="BW27" s="684"/>
      <c r="BX27" s="684"/>
      <c r="BY27" s="684"/>
      <c r="BZ27" s="684"/>
      <c r="CA27" s="684"/>
      <c r="CB27" s="693"/>
      <c r="CD27" s="698" t="s">
        <v>298</v>
      </c>
      <c r="CE27" s="699"/>
      <c r="CF27" s="699"/>
      <c r="CG27" s="699"/>
      <c r="CH27" s="699"/>
      <c r="CI27" s="699"/>
      <c r="CJ27" s="699"/>
      <c r="CK27" s="699"/>
      <c r="CL27" s="699"/>
      <c r="CM27" s="699"/>
      <c r="CN27" s="699"/>
      <c r="CO27" s="699"/>
      <c r="CP27" s="699"/>
      <c r="CQ27" s="700"/>
      <c r="CR27" s="683">
        <v>626908</v>
      </c>
      <c r="CS27" s="719"/>
      <c r="CT27" s="719"/>
      <c r="CU27" s="719"/>
      <c r="CV27" s="719"/>
      <c r="CW27" s="719"/>
      <c r="CX27" s="719"/>
      <c r="CY27" s="720"/>
      <c r="CZ27" s="688">
        <v>9.9</v>
      </c>
      <c r="DA27" s="717"/>
      <c r="DB27" s="717"/>
      <c r="DC27" s="721"/>
      <c r="DD27" s="692">
        <v>195851</v>
      </c>
      <c r="DE27" s="719"/>
      <c r="DF27" s="719"/>
      <c r="DG27" s="719"/>
      <c r="DH27" s="719"/>
      <c r="DI27" s="719"/>
      <c r="DJ27" s="719"/>
      <c r="DK27" s="720"/>
      <c r="DL27" s="692">
        <v>174153</v>
      </c>
      <c r="DM27" s="719"/>
      <c r="DN27" s="719"/>
      <c r="DO27" s="719"/>
      <c r="DP27" s="719"/>
      <c r="DQ27" s="719"/>
      <c r="DR27" s="719"/>
      <c r="DS27" s="719"/>
      <c r="DT27" s="719"/>
      <c r="DU27" s="719"/>
      <c r="DV27" s="720"/>
      <c r="DW27" s="688">
        <v>4.0999999999999996</v>
      </c>
      <c r="DX27" s="717"/>
      <c r="DY27" s="717"/>
      <c r="DZ27" s="717"/>
      <c r="EA27" s="717"/>
      <c r="EB27" s="717"/>
      <c r="EC27" s="718"/>
    </row>
    <row r="28" spans="2:133" ht="11.25" customHeight="1" x14ac:dyDescent="0.15">
      <c r="B28" s="680" t="s">
        <v>299</v>
      </c>
      <c r="C28" s="681"/>
      <c r="D28" s="681"/>
      <c r="E28" s="681"/>
      <c r="F28" s="681"/>
      <c r="G28" s="681"/>
      <c r="H28" s="681"/>
      <c r="I28" s="681"/>
      <c r="J28" s="681"/>
      <c r="K28" s="681"/>
      <c r="L28" s="681"/>
      <c r="M28" s="681"/>
      <c r="N28" s="681"/>
      <c r="O28" s="681"/>
      <c r="P28" s="681"/>
      <c r="Q28" s="682"/>
      <c r="R28" s="683">
        <v>55954</v>
      </c>
      <c r="S28" s="684"/>
      <c r="T28" s="684"/>
      <c r="U28" s="684"/>
      <c r="V28" s="684"/>
      <c r="W28" s="684"/>
      <c r="X28" s="684"/>
      <c r="Y28" s="685"/>
      <c r="Z28" s="686">
        <v>0.8</v>
      </c>
      <c r="AA28" s="686"/>
      <c r="AB28" s="686"/>
      <c r="AC28" s="686"/>
      <c r="AD28" s="687" t="s">
        <v>234</v>
      </c>
      <c r="AE28" s="687"/>
      <c r="AF28" s="687"/>
      <c r="AG28" s="687"/>
      <c r="AH28" s="687"/>
      <c r="AI28" s="687"/>
      <c r="AJ28" s="687"/>
      <c r="AK28" s="687"/>
      <c r="AL28" s="688" t="s">
        <v>128</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300</v>
      </c>
      <c r="CE28" s="699"/>
      <c r="CF28" s="699"/>
      <c r="CG28" s="699"/>
      <c r="CH28" s="699"/>
      <c r="CI28" s="699"/>
      <c r="CJ28" s="699"/>
      <c r="CK28" s="699"/>
      <c r="CL28" s="699"/>
      <c r="CM28" s="699"/>
      <c r="CN28" s="699"/>
      <c r="CO28" s="699"/>
      <c r="CP28" s="699"/>
      <c r="CQ28" s="700"/>
      <c r="CR28" s="683">
        <v>371280</v>
      </c>
      <c r="CS28" s="684"/>
      <c r="CT28" s="684"/>
      <c r="CU28" s="684"/>
      <c r="CV28" s="684"/>
      <c r="CW28" s="684"/>
      <c r="CX28" s="684"/>
      <c r="CY28" s="685"/>
      <c r="CZ28" s="688">
        <v>5.9</v>
      </c>
      <c r="DA28" s="717"/>
      <c r="DB28" s="717"/>
      <c r="DC28" s="721"/>
      <c r="DD28" s="692">
        <v>370649</v>
      </c>
      <c r="DE28" s="684"/>
      <c r="DF28" s="684"/>
      <c r="DG28" s="684"/>
      <c r="DH28" s="684"/>
      <c r="DI28" s="684"/>
      <c r="DJ28" s="684"/>
      <c r="DK28" s="685"/>
      <c r="DL28" s="692">
        <v>370649</v>
      </c>
      <c r="DM28" s="684"/>
      <c r="DN28" s="684"/>
      <c r="DO28" s="684"/>
      <c r="DP28" s="684"/>
      <c r="DQ28" s="684"/>
      <c r="DR28" s="684"/>
      <c r="DS28" s="684"/>
      <c r="DT28" s="684"/>
      <c r="DU28" s="684"/>
      <c r="DV28" s="685"/>
      <c r="DW28" s="688">
        <v>8.8000000000000007</v>
      </c>
      <c r="DX28" s="717"/>
      <c r="DY28" s="717"/>
      <c r="DZ28" s="717"/>
      <c r="EA28" s="717"/>
      <c r="EB28" s="717"/>
      <c r="EC28" s="718"/>
    </row>
    <row r="29" spans="2:133" ht="11.25" customHeight="1" x14ac:dyDescent="0.15">
      <c r="B29" s="680" t="s">
        <v>301</v>
      </c>
      <c r="C29" s="681"/>
      <c r="D29" s="681"/>
      <c r="E29" s="681"/>
      <c r="F29" s="681"/>
      <c r="G29" s="681"/>
      <c r="H29" s="681"/>
      <c r="I29" s="681"/>
      <c r="J29" s="681"/>
      <c r="K29" s="681"/>
      <c r="L29" s="681"/>
      <c r="M29" s="681"/>
      <c r="N29" s="681"/>
      <c r="O29" s="681"/>
      <c r="P29" s="681"/>
      <c r="Q29" s="682"/>
      <c r="R29" s="683">
        <v>62638</v>
      </c>
      <c r="S29" s="684"/>
      <c r="T29" s="684"/>
      <c r="U29" s="684"/>
      <c r="V29" s="684"/>
      <c r="W29" s="684"/>
      <c r="X29" s="684"/>
      <c r="Y29" s="685"/>
      <c r="Z29" s="686">
        <v>0.9</v>
      </c>
      <c r="AA29" s="686"/>
      <c r="AB29" s="686"/>
      <c r="AC29" s="686"/>
      <c r="AD29" s="687" t="s">
        <v>128</v>
      </c>
      <c r="AE29" s="687"/>
      <c r="AF29" s="687"/>
      <c r="AG29" s="687"/>
      <c r="AH29" s="687"/>
      <c r="AI29" s="687"/>
      <c r="AJ29" s="687"/>
      <c r="AK29" s="687"/>
      <c r="AL29" s="688" t="s">
        <v>128</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302</v>
      </c>
      <c r="CE29" s="724"/>
      <c r="CF29" s="698" t="s">
        <v>303</v>
      </c>
      <c r="CG29" s="699"/>
      <c r="CH29" s="699"/>
      <c r="CI29" s="699"/>
      <c r="CJ29" s="699"/>
      <c r="CK29" s="699"/>
      <c r="CL29" s="699"/>
      <c r="CM29" s="699"/>
      <c r="CN29" s="699"/>
      <c r="CO29" s="699"/>
      <c r="CP29" s="699"/>
      <c r="CQ29" s="700"/>
      <c r="CR29" s="683">
        <v>371280</v>
      </c>
      <c r="CS29" s="719"/>
      <c r="CT29" s="719"/>
      <c r="CU29" s="719"/>
      <c r="CV29" s="719"/>
      <c r="CW29" s="719"/>
      <c r="CX29" s="719"/>
      <c r="CY29" s="720"/>
      <c r="CZ29" s="688">
        <v>5.9</v>
      </c>
      <c r="DA29" s="717"/>
      <c r="DB29" s="717"/>
      <c r="DC29" s="721"/>
      <c r="DD29" s="692">
        <v>370649</v>
      </c>
      <c r="DE29" s="719"/>
      <c r="DF29" s="719"/>
      <c r="DG29" s="719"/>
      <c r="DH29" s="719"/>
      <c r="DI29" s="719"/>
      <c r="DJ29" s="719"/>
      <c r="DK29" s="720"/>
      <c r="DL29" s="692">
        <v>370649</v>
      </c>
      <c r="DM29" s="719"/>
      <c r="DN29" s="719"/>
      <c r="DO29" s="719"/>
      <c r="DP29" s="719"/>
      <c r="DQ29" s="719"/>
      <c r="DR29" s="719"/>
      <c r="DS29" s="719"/>
      <c r="DT29" s="719"/>
      <c r="DU29" s="719"/>
      <c r="DV29" s="720"/>
      <c r="DW29" s="688">
        <v>8.8000000000000007</v>
      </c>
      <c r="DX29" s="717"/>
      <c r="DY29" s="717"/>
      <c r="DZ29" s="717"/>
      <c r="EA29" s="717"/>
      <c r="EB29" s="717"/>
      <c r="EC29" s="718"/>
    </row>
    <row r="30" spans="2:133" ht="11.25" customHeight="1" x14ac:dyDescent="0.15">
      <c r="B30" s="680" t="s">
        <v>304</v>
      </c>
      <c r="C30" s="681"/>
      <c r="D30" s="681"/>
      <c r="E30" s="681"/>
      <c r="F30" s="681"/>
      <c r="G30" s="681"/>
      <c r="H30" s="681"/>
      <c r="I30" s="681"/>
      <c r="J30" s="681"/>
      <c r="K30" s="681"/>
      <c r="L30" s="681"/>
      <c r="M30" s="681"/>
      <c r="N30" s="681"/>
      <c r="O30" s="681"/>
      <c r="P30" s="681"/>
      <c r="Q30" s="682"/>
      <c r="R30" s="683">
        <v>9193</v>
      </c>
      <c r="S30" s="684"/>
      <c r="T30" s="684"/>
      <c r="U30" s="684"/>
      <c r="V30" s="684"/>
      <c r="W30" s="684"/>
      <c r="X30" s="684"/>
      <c r="Y30" s="685"/>
      <c r="Z30" s="686">
        <v>0.1</v>
      </c>
      <c r="AA30" s="686"/>
      <c r="AB30" s="686"/>
      <c r="AC30" s="686"/>
      <c r="AD30" s="687" t="s">
        <v>128</v>
      </c>
      <c r="AE30" s="687"/>
      <c r="AF30" s="687"/>
      <c r="AG30" s="687"/>
      <c r="AH30" s="687"/>
      <c r="AI30" s="687"/>
      <c r="AJ30" s="687"/>
      <c r="AK30" s="687"/>
      <c r="AL30" s="688" t="s">
        <v>234</v>
      </c>
      <c r="AM30" s="689"/>
      <c r="AN30" s="689"/>
      <c r="AO30" s="690"/>
      <c r="AP30" s="662" t="s">
        <v>220</v>
      </c>
      <c r="AQ30" s="663"/>
      <c r="AR30" s="663"/>
      <c r="AS30" s="663"/>
      <c r="AT30" s="663"/>
      <c r="AU30" s="663"/>
      <c r="AV30" s="663"/>
      <c r="AW30" s="663"/>
      <c r="AX30" s="663"/>
      <c r="AY30" s="663"/>
      <c r="AZ30" s="663"/>
      <c r="BA30" s="663"/>
      <c r="BB30" s="663"/>
      <c r="BC30" s="663"/>
      <c r="BD30" s="663"/>
      <c r="BE30" s="663"/>
      <c r="BF30" s="664"/>
      <c r="BG30" s="662" t="s">
        <v>305</v>
      </c>
      <c r="BH30" s="736"/>
      <c r="BI30" s="736"/>
      <c r="BJ30" s="736"/>
      <c r="BK30" s="736"/>
      <c r="BL30" s="736"/>
      <c r="BM30" s="736"/>
      <c r="BN30" s="736"/>
      <c r="BO30" s="736"/>
      <c r="BP30" s="736"/>
      <c r="BQ30" s="737"/>
      <c r="BR30" s="662" t="s">
        <v>306</v>
      </c>
      <c r="BS30" s="736"/>
      <c r="BT30" s="736"/>
      <c r="BU30" s="736"/>
      <c r="BV30" s="736"/>
      <c r="BW30" s="736"/>
      <c r="BX30" s="736"/>
      <c r="BY30" s="736"/>
      <c r="BZ30" s="736"/>
      <c r="CA30" s="736"/>
      <c r="CB30" s="737"/>
      <c r="CD30" s="725"/>
      <c r="CE30" s="726"/>
      <c r="CF30" s="698" t="s">
        <v>307</v>
      </c>
      <c r="CG30" s="699"/>
      <c r="CH30" s="699"/>
      <c r="CI30" s="699"/>
      <c r="CJ30" s="699"/>
      <c r="CK30" s="699"/>
      <c r="CL30" s="699"/>
      <c r="CM30" s="699"/>
      <c r="CN30" s="699"/>
      <c r="CO30" s="699"/>
      <c r="CP30" s="699"/>
      <c r="CQ30" s="700"/>
      <c r="CR30" s="683">
        <v>354795</v>
      </c>
      <c r="CS30" s="684"/>
      <c r="CT30" s="684"/>
      <c r="CU30" s="684"/>
      <c r="CV30" s="684"/>
      <c r="CW30" s="684"/>
      <c r="CX30" s="684"/>
      <c r="CY30" s="685"/>
      <c r="CZ30" s="688">
        <v>5.6</v>
      </c>
      <c r="DA30" s="717"/>
      <c r="DB30" s="717"/>
      <c r="DC30" s="721"/>
      <c r="DD30" s="692">
        <v>354173</v>
      </c>
      <c r="DE30" s="684"/>
      <c r="DF30" s="684"/>
      <c r="DG30" s="684"/>
      <c r="DH30" s="684"/>
      <c r="DI30" s="684"/>
      <c r="DJ30" s="684"/>
      <c r="DK30" s="685"/>
      <c r="DL30" s="692">
        <v>354173</v>
      </c>
      <c r="DM30" s="684"/>
      <c r="DN30" s="684"/>
      <c r="DO30" s="684"/>
      <c r="DP30" s="684"/>
      <c r="DQ30" s="684"/>
      <c r="DR30" s="684"/>
      <c r="DS30" s="684"/>
      <c r="DT30" s="684"/>
      <c r="DU30" s="684"/>
      <c r="DV30" s="685"/>
      <c r="DW30" s="688">
        <v>8.4</v>
      </c>
      <c r="DX30" s="717"/>
      <c r="DY30" s="717"/>
      <c r="DZ30" s="717"/>
      <c r="EA30" s="717"/>
      <c r="EB30" s="717"/>
      <c r="EC30" s="718"/>
    </row>
    <row r="31" spans="2:133" ht="11.25" customHeight="1" x14ac:dyDescent="0.15">
      <c r="B31" s="680" t="s">
        <v>308</v>
      </c>
      <c r="C31" s="681"/>
      <c r="D31" s="681"/>
      <c r="E31" s="681"/>
      <c r="F31" s="681"/>
      <c r="G31" s="681"/>
      <c r="H31" s="681"/>
      <c r="I31" s="681"/>
      <c r="J31" s="681"/>
      <c r="K31" s="681"/>
      <c r="L31" s="681"/>
      <c r="M31" s="681"/>
      <c r="N31" s="681"/>
      <c r="O31" s="681"/>
      <c r="P31" s="681"/>
      <c r="Q31" s="682"/>
      <c r="R31" s="683">
        <v>445632</v>
      </c>
      <c r="S31" s="684"/>
      <c r="T31" s="684"/>
      <c r="U31" s="684"/>
      <c r="V31" s="684"/>
      <c r="W31" s="684"/>
      <c r="X31" s="684"/>
      <c r="Y31" s="685"/>
      <c r="Z31" s="686">
        <v>6.3</v>
      </c>
      <c r="AA31" s="686"/>
      <c r="AB31" s="686"/>
      <c r="AC31" s="686"/>
      <c r="AD31" s="687" t="s">
        <v>128</v>
      </c>
      <c r="AE31" s="687"/>
      <c r="AF31" s="687"/>
      <c r="AG31" s="687"/>
      <c r="AH31" s="687"/>
      <c r="AI31" s="687"/>
      <c r="AJ31" s="687"/>
      <c r="AK31" s="687"/>
      <c r="AL31" s="688" t="s">
        <v>128</v>
      </c>
      <c r="AM31" s="689"/>
      <c r="AN31" s="689"/>
      <c r="AO31" s="690"/>
      <c r="AP31" s="740" t="s">
        <v>309</v>
      </c>
      <c r="AQ31" s="741"/>
      <c r="AR31" s="741"/>
      <c r="AS31" s="741"/>
      <c r="AT31" s="746" t="s">
        <v>310</v>
      </c>
      <c r="AU31" s="231"/>
      <c r="AV31" s="231"/>
      <c r="AW31" s="231"/>
      <c r="AX31" s="669" t="s">
        <v>187</v>
      </c>
      <c r="AY31" s="670"/>
      <c r="AZ31" s="670"/>
      <c r="BA31" s="670"/>
      <c r="BB31" s="670"/>
      <c r="BC31" s="670"/>
      <c r="BD31" s="670"/>
      <c r="BE31" s="670"/>
      <c r="BF31" s="671"/>
      <c r="BG31" s="751">
        <v>98.5</v>
      </c>
      <c r="BH31" s="738"/>
      <c r="BI31" s="738"/>
      <c r="BJ31" s="738"/>
      <c r="BK31" s="738"/>
      <c r="BL31" s="738"/>
      <c r="BM31" s="678">
        <v>91.6</v>
      </c>
      <c r="BN31" s="738"/>
      <c r="BO31" s="738"/>
      <c r="BP31" s="738"/>
      <c r="BQ31" s="739"/>
      <c r="BR31" s="751">
        <v>98.5</v>
      </c>
      <c r="BS31" s="738"/>
      <c r="BT31" s="738"/>
      <c r="BU31" s="738"/>
      <c r="BV31" s="738"/>
      <c r="BW31" s="738"/>
      <c r="BX31" s="678">
        <v>91.5</v>
      </c>
      <c r="BY31" s="738"/>
      <c r="BZ31" s="738"/>
      <c r="CA31" s="738"/>
      <c r="CB31" s="739"/>
      <c r="CD31" s="725"/>
      <c r="CE31" s="726"/>
      <c r="CF31" s="698" t="s">
        <v>311</v>
      </c>
      <c r="CG31" s="699"/>
      <c r="CH31" s="699"/>
      <c r="CI31" s="699"/>
      <c r="CJ31" s="699"/>
      <c r="CK31" s="699"/>
      <c r="CL31" s="699"/>
      <c r="CM31" s="699"/>
      <c r="CN31" s="699"/>
      <c r="CO31" s="699"/>
      <c r="CP31" s="699"/>
      <c r="CQ31" s="700"/>
      <c r="CR31" s="683">
        <v>16485</v>
      </c>
      <c r="CS31" s="719"/>
      <c r="CT31" s="719"/>
      <c r="CU31" s="719"/>
      <c r="CV31" s="719"/>
      <c r="CW31" s="719"/>
      <c r="CX31" s="719"/>
      <c r="CY31" s="720"/>
      <c r="CZ31" s="688">
        <v>0.3</v>
      </c>
      <c r="DA31" s="717"/>
      <c r="DB31" s="717"/>
      <c r="DC31" s="721"/>
      <c r="DD31" s="692">
        <v>16476</v>
      </c>
      <c r="DE31" s="719"/>
      <c r="DF31" s="719"/>
      <c r="DG31" s="719"/>
      <c r="DH31" s="719"/>
      <c r="DI31" s="719"/>
      <c r="DJ31" s="719"/>
      <c r="DK31" s="720"/>
      <c r="DL31" s="692">
        <v>16476</v>
      </c>
      <c r="DM31" s="719"/>
      <c r="DN31" s="719"/>
      <c r="DO31" s="719"/>
      <c r="DP31" s="719"/>
      <c r="DQ31" s="719"/>
      <c r="DR31" s="719"/>
      <c r="DS31" s="719"/>
      <c r="DT31" s="719"/>
      <c r="DU31" s="719"/>
      <c r="DV31" s="720"/>
      <c r="DW31" s="688">
        <v>0.4</v>
      </c>
      <c r="DX31" s="717"/>
      <c r="DY31" s="717"/>
      <c r="DZ31" s="717"/>
      <c r="EA31" s="717"/>
      <c r="EB31" s="717"/>
      <c r="EC31" s="718"/>
    </row>
    <row r="32" spans="2:133" ht="11.25" customHeight="1" x14ac:dyDescent="0.15">
      <c r="B32" s="729" t="s">
        <v>312</v>
      </c>
      <c r="C32" s="730"/>
      <c r="D32" s="730"/>
      <c r="E32" s="730"/>
      <c r="F32" s="730"/>
      <c r="G32" s="730"/>
      <c r="H32" s="730"/>
      <c r="I32" s="730"/>
      <c r="J32" s="730"/>
      <c r="K32" s="730"/>
      <c r="L32" s="730"/>
      <c r="M32" s="730"/>
      <c r="N32" s="730"/>
      <c r="O32" s="730"/>
      <c r="P32" s="730"/>
      <c r="Q32" s="731"/>
      <c r="R32" s="683" t="s">
        <v>128</v>
      </c>
      <c r="S32" s="684"/>
      <c r="T32" s="684"/>
      <c r="U32" s="684"/>
      <c r="V32" s="684"/>
      <c r="W32" s="684"/>
      <c r="X32" s="684"/>
      <c r="Y32" s="685"/>
      <c r="Z32" s="686" t="s">
        <v>128</v>
      </c>
      <c r="AA32" s="686"/>
      <c r="AB32" s="686"/>
      <c r="AC32" s="686"/>
      <c r="AD32" s="687" t="s">
        <v>128</v>
      </c>
      <c r="AE32" s="687"/>
      <c r="AF32" s="687"/>
      <c r="AG32" s="687"/>
      <c r="AH32" s="687"/>
      <c r="AI32" s="687"/>
      <c r="AJ32" s="687"/>
      <c r="AK32" s="687"/>
      <c r="AL32" s="688" t="s">
        <v>234</v>
      </c>
      <c r="AM32" s="689"/>
      <c r="AN32" s="689"/>
      <c r="AO32" s="690"/>
      <c r="AP32" s="742"/>
      <c r="AQ32" s="743"/>
      <c r="AR32" s="743"/>
      <c r="AS32" s="743"/>
      <c r="AT32" s="747"/>
      <c r="AU32" s="230" t="s">
        <v>313</v>
      </c>
      <c r="AV32" s="230"/>
      <c r="AW32" s="230"/>
      <c r="AX32" s="680" t="s">
        <v>314</v>
      </c>
      <c r="AY32" s="681"/>
      <c r="AZ32" s="681"/>
      <c r="BA32" s="681"/>
      <c r="BB32" s="681"/>
      <c r="BC32" s="681"/>
      <c r="BD32" s="681"/>
      <c r="BE32" s="681"/>
      <c r="BF32" s="682"/>
      <c r="BG32" s="752">
        <v>98.2</v>
      </c>
      <c r="BH32" s="719"/>
      <c r="BI32" s="719"/>
      <c r="BJ32" s="719"/>
      <c r="BK32" s="719"/>
      <c r="BL32" s="719"/>
      <c r="BM32" s="689">
        <v>93</v>
      </c>
      <c r="BN32" s="749"/>
      <c r="BO32" s="749"/>
      <c r="BP32" s="749"/>
      <c r="BQ32" s="750"/>
      <c r="BR32" s="752">
        <v>98.4</v>
      </c>
      <c r="BS32" s="719"/>
      <c r="BT32" s="719"/>
      <c r="BU32" s="719"/>
      <c r="BV32" s="719"/>
      <c r="BW32" s="719"/>
      <c r="BX32" s="689">
        <v>93.3</v>
      </c>
      <c r="BY32" s="749"/>
      <c r="BZ32" s="749"/>
      <c r="CA32" s="749"/>
      <c r="CB32" s="750"/>
      <c r="CD32" s="727"/>
      <c r="CE32" s="728"/>
      <c r="CF32" s="698" t="s">
        <v>315</v>
      </c>
      <c r="CG32" s="699"/>
      <c r="CH32" s="699"/>
      <c r="CI32" s="699"/>
      <c r="CJ32" s="699"/>
      <c r="CK32" s="699"/>
      <c r="CL32" s="699"/>
      <c r="CM32" s="699"/>
      <c r="CN32" s="699"/>
      <c r="CO32" s="699"/>
      <c r="CP32" s="699"/>
      <c r="CQ32" s="700"/>
      <c r="CR32" s="683" t="s">
        <v>128</v>
      </c>
      <c r="CS32" s="684"/>
      <c r="CT32" s="684"/>
      <c r="CU32" s="684"/>
      <c r="CV32" s="684"/>
      <c r="CW32" s="684"/>
      <c r="CX32" s="684"/>
      <c r="CY32" s="685"/>
      <c r="CZ32" s="688" t="s">
        <v>128</v>
      </c>
      <c r="DA32" s="717"/>
      <c r="DB32" s="717"/>
      <c r="DC32" s="721"/>
      <c r="DD32" s="692" t="s">
        <v>128</v>
      </c>
      <c r="DE32" s="684"/>
      <c r="DF32" s="684"/>
      <c r="DG32" s="684"/>
      <c r="DH32" s="684"/>
      <c r="DI32" s="684"/>
      <c r="DJ32" s="684"/>
      <c r="DK32" s="685"/>
      <c r="DL32" s="692" t="s">
        <v>234</v>
      </c>
      <c r="DM32" s="684"/>
      <c r="DN32" s="684"/>
      <c r="DO32" s="684"/>
      <c r="DP32" s="684"/>
      <c r="DQ32" s="684"/>
      <c r="DR32" s="684"/>
      <c r="DS32" s="684"/>
      <c r="DT32" s="684"/>
      <c r="DU32" s="684"/>
      <c r="DV32" s="685"/>
      <c r="DW32" s="688" t="s">
        <v>128</v>
      </c>
      <c r="DX32" s="717"/>
      <c r="DY32" s="717"/>
      <c r="DZ32" s="717"/>
      <c r="EA32" s="717"/>
      <c r="EB32" s="717"/>
      <c r="EC32" s="718"/>
    </row>
    <row r="33" spans="2:133" ht="11.25" customHeight="1" x14ac:dyDescent="0.15">
      <c r="B33" s="680" t="s">
        <v>316</v>
      </c>
      <c r="C33" s="681"/>
      <c r="D33" s="681"/>
      <c r="E33" s="681"/>
      <c r="F33" s="681"/>
      <c r="G33" s="681"/>
      <c r="H33" s="681"/>
      <c r="I33" s="681"/>
      <c r="J33" s="681"/>
      <c r="K33" s="681"/>
      <c r="L33" s="681"/>
      <c r="M33" s="681"/>
      <c r="N33" s="681"/>
      <c r="O33" s="681"/>
      <c r="P33" s="681"/>
      <c r="Q33" s="682"/>
      <c r="R33" s="683">
        <v>395276</v>
      </c>
      <c r="S33" s="684"/>
      <c r="T33" s="684"/>
      <c r="U33" s="684"/>
      <c r="V33" s="684"/>
      <c r="W33" s="684"/>
      <c r="X33" s="684"/>
      <c r="Y33" s="685"/>
      <c r="Z33" s="686">
        <v>5.6</v>
      </c>
      <c r="AA33" s="686"/>
      <c r="AB33" s="686"/>
      <c r="AC33" s="686"/>
      <c r="AD33" s="687" t="s">
        <v>234</v>
      </c>
      <c r="AE33" s="687"/>
      <c r="AF33" s="687"/>
      <c r="AG33" s="687"/>
      <c r="AH33" s="687"/>
      <c r="AI33" s="687"/>
      <c r="AJ33" s="687"/>
      <c r="AK33" s="687"/>
      <c r="AL33" s="688" t="s">
        <v>234</v>
      </c>
      <c r="AM33" s="689"/>
      <c r="AN33" s="689"/>
      <c r="AO33" s="690"/>
      <c r="AP33" s="744"/>
      <c r="AQ33" s="745"/>
      <c r="AR33" s="745"/>
      <c r="AS33" s="745"/>
      <c r="AT33" s="748"/>
      <c r="AU33" s="232"/>
      <c r="AV33" s="232"/>
      <c r="AW33" s="232"/>
      <c r="AX33" s="733" t="s">
        <v>317</v>
      </c>
      <c r="AY33" s="734"/>
      <c r="AZ33" s="734"/>
      <c r="BA33" s="734"/>
      <c r="BB33" s="734"/>
      <c r="BC33" s="734"/>
      <c r="BD33" s="734"/>
      <c r="BE33" s="734"/>
      <c r="BF33" s="735"/>
      <c r="BG33" s="753">
        <v>98.6</v>
      </c>
      <c r="BH33" s="754"/>
      <c r="BI33" s="754"/>
      <c r="BJ33" s="754"/>
      <c r="BK33" s="754"/>
      <c r="BL33" s="754"/>
      <c r="BM33" s="755">
        <v>89</v>
      </c>
      <c r="BN33" s="754"/>
      <c r="BO33" s="754"/>
      <c r="BP33" s="754"/>
      <c r="BQ33" s="756"/>
      <c r="BR33" s="753">
        <v>98.4</v>
      </c>
      <c r="BS33" s="754"/>
      <c r="BT33" s="754"/>
      <c r="BU33" s="754"/>
      <c r="BV33" s="754"/>
      <c r="BW33" s="754"/>
      <c r="BX33" s="755">
        <v>88.3</v>
      </c>
      <c r="BY33" s="754"/>
      <c r="BZ33" s="754"/>
      <c r="CA33" s="754"/>
      <c r="CB33" s="756"/>
      <c r="CD33" s="698" t="s">
        <v>318</v>
      </c>
      <c r="CE33" s="699"/>
      <c r="CF33" s="699"/>
      <c r="CG33" s="699"/>
      <c r="CH33" s="699"/>
      <c r="CI33" s="699"/>
      <c r="CJ33" s="699"/>
      <c r="CK33" s="699"/>
      <c r="CL33" s="699"/>
      <c r="CM33" s="699"/>
      <c r="CN33" s="699"/>
      <c r="CO33" s="699"/>
      <c r="CP33" s="699"/>
      <c r="CQ33" s="700"/>
      <c r="CR33" s="683">
        <v>3569844</v>
      </c>
      <c r="CS33" s="719"/>
      <c r="CT33" s="719"/>
      <c r="CU33" s="719"/>
      <c r="CV33" s="719"/>
      <c r="CW33" s="719"/>
      <c r="CX33" s="719"/>
      <c r="CY33" s="720"/>
      <c r="CZ33" s="688">
        <v>56.4</v>
      </c>
      <c r="DA33" s="717"/>
      <c r="DB33" s="717"/>
      <c r="DC33" s="721"/>
      <c r="DD33" s="692">
        <v>3062576</v>
      </c>
      <c r="DE33" s="719"/>
      <c r="DF33" s="719"/>
      <c r="DG33" s="719"/>
      <c r="DH33" s="719"/>
      <c r="DI33" s="719"/>
      <c r="DJ33" s="719"/>
      <c r="DK33" s="720"/>
      <c r="DL33" s="692">
        <v>2178894</v>
      </c>
      <c r="DM33" s="719"/>
      <c r="DN33" s="719"/>
      <c r="DO33" s="719"/>
      <c r="DP33" s="719"/>
      <c r="DQ33" s="719"/>
      <c r="DR33" s="719"/>
      <c r="DS33" s="719"/>
      <c r="DT33" s="719"/>
      <c r="DU33" s="719"/>
      <c r="DV33" s="720"/>
      <c r="DW33" s="688">
        <v>51.5</v>
      </c>
      <c r="DX33" s="717"/>
      <c r="DY33" s="717"/>
      <c r="DZ33" s="717"/>
      <c r="EA33" s="717"/>
      <c r="EB33" s="717"/>
      <c r="EC33" s="718"/>
    </row>
    <row r="34" spans="2:133" ht="11.25" customHeight="1" x14ac:dyDescent="0.15">
      <c r="B34" s="680" t="s">
        <v>319</v>
      </c>
      <c r="C34" s="681"/>
      <c r="D34" s="681"/>
      <c r="E34" s="681"/>
      <c r="F34" s="681"/>
      <c r="G34" s="681"/>
      <c r="H34" s="681"/>
      <c r="I34" s="681"/>
      <c r="J34" s="681"/>
      <c r="K34" s="681"/>
      <c r="L34" s="681"/>
      <c r="M34" s="681"/>
      <c r="N34" s="681"/>
      <c r="O34" s="681"/>
      <c r="P34" s="681"/>
      <c r="Q34" s="682"/>
      <c r="R34" s="683">
        <v>11127</v>
      </c>
      <c r="S34" s="684"/>
      <c r="T34" s="684"/>
      <c r="U34" s="684"/>
      <c r="V34" s="684"/>
      <c r="W34" s="684"/>
      <c r="X34" s="684"/>
      <c r="Y34" s="685"/>
      <c r="Z34" s="686">
        <v>0.2</v>
      </c>
      <c r="AA34" s="686"/>
      <c r="AB34" s="686"/>
      <c r="AC34" s="686"/>
      <c r="AD34" s="687">
        <v>7915</v>
      </c>
      <c r="AE34" s="687"/>
      <c r="AF34" s="687"/>
      <c r="AG34" s="687"/>
      <c r="AH34" s="687"/>
      <c r="AI34" s="687"/>
      <c r="AJ34" s="687"/>
      <c r="AK34" s="687"/>
      <c r="AL34" s="688">
        <v>0.2</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320</v>
      </c>
      <c r="CE34" s="699"/>
      <c r="CF34" s="699"/>
      <c r="CG34" s="699"/>
      <c r="CH34" s="699"/>
      <c r="CI34" s="699"/>
      <c r="CJ34" s="699"/>
      <c r="CK34" s="699"/>
      <c r="CL34" s="699"/>
      <c r="CM34" s="699"/>
      <c r="CN34" s="699"/>
      <c r="CO34" s="699"/>
      <c r="CP34" s="699"/>
      <c r="CQ34" s="700"/>
      <c r="CR34" s="683">
        <v>1129292</v>
      </c>
      <c r="CS34" s="684"/>
      <c r="CT34" s="684"/>
      <c r="CU34" s="684"/>
      <c r="CV34" s="684"/>
      <c r="CW34" s="684"/>
      <c r="CX34" s="684"/>
      <c r="CY34" s="685"/>
      <c r="CZ34" s="688">
        <v>17.8</v>
      </c>
      <c r="DA34" s="717"/>
      <c r="DB34" s="717"/>
      <c r="DC34" s="721"/>
      <c r="DD34" s="692">
        <v>898338</v>
      </c>
      <c r="DE34" s="684"/>
      <c r="DF34" s="684"/>
      <c r="DG34" s="684"/>
      <c r="DH34" s="684"/>
      <c r="DI34" s="684"/>
      <c r="DJ34" s="684"/>
      <c r="DK34" s="685"/>
      <c r="DL34" s="692">
        <v>582926</v>
      </c>
      <c r="DM34" s="684"/>
      <c r="DN34" s="684"/>
      <c r="DO34" s="684"/>
      <c r="DP34" s="684"/>
      <c r="DQ34" s="684"/>
      <c r="DR34" s="684"/>
      <c r="DS34" s="684"/>
      <c r="DT34" s="684"/>
      <c r="DU34" s="684"/>
      <c r="DV34" s="685"/>
      <c r="DW34" s="688">
        <v>13.8</v>
      </c>
      <c r="DX34" s="717"/>
      <c r="DY34" s="717"/>
      <c r="DZ34" s="717"/>
      <c r="EA34" s="717"/>
      <c r="EB34" s="717"/>
      <c r="EC34" s="718"/>
    </row>
    <row r="35" spans="2:133" ht="11.25" customHeight="1" x14ac:dyDescent="0.15">
      <c r="B35" s="680" t="s">
        <v>321</v>
      </c>
      <c r="C35" s="681"/>
      <c r="D35" s="681"/>
      <c r="E35" s="681"/>
      <c r="F35" s="681"/>
      <c r="G35" s="681"/>
      <c r="H35" s="681"/>
      <c r="I35" s="681"/>
      <c r="J35" s="681"/>
      <c r="K35" s="681"/>
      <c r="L35" s="681"/>
      <c r="M35" s="681"/>
      <c r="N35" s="681"/>
      <c r="O35" s="681"/>
      <c r="P35" s="681"/>
      <c r="Q35" s="682"/>
      <c r="R35" s="683">
        <v>163319</v>
      </c>
      <c r="S35" s="684"/>
      <c r="T35" s="684"/>
      <c r="U35" s="684"/>
      <c r="V35" s="684"/>
      <c r="W35" s="684"/>
      <c r="X35" s="684"/>
      <c r="Y35" s="685"/>
      <c r="Z35" s="686">
        <v>2.2999999999999998</v>
      </c>
      <c r="AA35" s="686"/>
      <c r="AB35" s="686"/>
      <c r="AC35" s="686"/>
      <c r="AD35" s="687" t="s">
        <v>234</v>
      </c>
      <c r="AE35" s="687"/>
      <c r="AF35" s="687"/>
      <c r="AG35" s="687"/>
      <c r="AH35" s="687"/>
      <c r="AI35" s="687"/>
      <c r="AJ35" s="687"/>
      <c r="AK35" s="687"/>
      <c r="AL35" s="688" t="s">
        <v>128</v>
      </c>
      <c r="AM35" s="689"/>
      <c r="AN35" s="689"/>
      <c r="AO35" s="690"/>
      <c r="AP35" s="235"/>
      <c r="AQ35" s="662" t="s">
        <v>322</v>
      </c>
      <c r="AR35" s="663"/>
      <c r="AS35" s="663"/>
      <c r="AT35" s="663"/>
      <c r="AU35" s="663"/>
      <c r="AV35" s="663"/>
      <c r="AW35" s="663"/>
      <c r="AX35" s="663"/>
      <c r="AY35" s="663"/>
      <c r="AZ35" s="663"/>
      <c r="BA35" s="663"/>
      <c r="BB35" s="663"/>
      <c r="BC35" s="663"/>
      <c r="BD35" s="663"/>
      <c r="BE35" s="663"/>
      <c r="BF35" s="664"/>
      <c r="BG35" s="662" t="s">
        <v>323</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324</v>
      </c>
      <c r="CE35" s="699"/>
      <c r="CF35" s="699"/>
      <c r="CG35" s="699"/>
      <c r="CH35" s="699"/>
      <c r="CI35" s="699"/>
      <c r="CJ35" s="699"/>
      <c r="CK35" s="699"/>
      <c r="CL35" s="699"/>
      <c r="CM35" s="699"/>
      <c r="CN35" s="699"/>
      <c r="CO35" s="699"/>
      <c r="CP35" s="699"/>
      <c r="CQ35" s="700"/>
      <c r="CR35" s="683">
        <v>112194</v>
      </c>
      <c r="CS35" s="719"/>
      <c r="CT35" s="719"/>
      <c r="CU35" s="719"/>
      <c r="CV35" s="719"/>
      <c r="CW35" s="719"/>
      <c r="CX35" s="719"/>
      <c r="CY35" s="720"/>
      <c r="CZ35" s="688">
        <v>1.8</v>
      </c>
      <c r="DA35" s="717"/>
      <c r="DB35" s="717"/>
      <c r="DC35" s="721"/>
      <c r="DD35" s="692">
        <v>63733</v>
      </c>
      <c r="DE35" s="719"/>
      <c r="DF35" s="719"/>
      <c r="DG35" s="719"/>
      <c r="DH35" s="719"/>
      <c r="DI35" s="719"/>
      <c r="DJ35" s="719"/>
      <c r="DK35" s="720"/>
      <c r="DL35" s="692">
        <v>62857</v>
      </c>
      <c r="DM35" s="719"/>
      <c r="DN35" s="719"/>
      <c r="DO35" s="719"/>
      <c r="DP35" s="719"/>
      <c r="DQ35" s="719"/>
      <c r="DR35" s="719"/>
      <c r="DS35" s="719"/>
      <c r="DT35" s="719"/>
      <c r="DU35" s="719"/>
      <c r="DV35" s="720"/>
      <c r="DW35" s="688">
        <v>1.5</v>
      </c>
      <c r="DX35" s="717"/>
      <c r="DY35" s="717"/>
      <c r="DZ35" s="717"/>
      <c r="EA35" s="717"/>
      <c r="EB35" s="717"/>
      <c r="EC35" s="718"/>
    </row>
    <row r="36" spans="2:133" ht="11.25" customHeight="1" x14ac:dyDescent="0.15">
      <c r="B36" s="680" t="s">
        <v>325</v>
      </c>
      <c r="C36" s="681"/>
      <c r="D36" s="681"/>
      <c r="E36" s="681"/>
      <c r="F36" s="681"/>
      <c r="G36" s="681"/>
      <c r="H36" s="681"/>
      <c r="I36" s="681"/>
      <c r="J36" s="681"/>
      <c r="K36" s="681"/>
      <c r="L36" s="681"/>
      <c r="M36" s="681"/>
      <c r="N36" s="681"/>
      <c r="O36" s="681"/>
      <c r="P36" s="681"/>
      <c r="Q36" s="682"/>
      <c r="R36" s="683">
        <v>638289</v>
      </c>
      <c r="S36" s="684"/>
      <c r="T36" s="684"/>
      <c r="U36" s="684"/>
      <c r="V36" s="684"/>
      <c r="W36" s="684"/>
      <c r="X36" s="684"/>
      <c r="Y36" s="685"/>
      <c r="Z36" s="686">
        <v>9</v>
      </c>
      <c r="AA36" s="686"/>
      <c r="AB36" s="686"/>
      <c r="AC36" s="686"/>
      <c r="AD36" s="687" t="s">
        <v>128</v>
      </c>
      <c r="AE36" s="687"/>
      <c r="AF36" s="687"/>
      <c r="AG36" s="687"/>
      <c r="AH36" s="687"/>
      <c r="AI36" s="687"/>
      <c r="AJ36" s="687"/>
      <c r="AK36" s="687"/>
      <c r="AL36" s="688" t="s">
        <v>234</v>
      </c>
      <c r="AM36" s="689"/>
      <c r="AN36" s="689"/>
      <c r="AO36" s="690"/>
      <c r="AP36" s="235"/>
      <c r="AQ36" s="757" t="s">
        <v>326</v>
      </c>
      <c r="AR36" s="758"/>
      <c r="AS36" s="758"/>
      <c r="AT36" s="758"/>
      <c r="AU36" s="758"/>
      <c r="AV36" s="758"/>
      <c r="AW36" s="758"/>
      <c r="AX36" s="758"/>
      <c r="AY36" s="759"/>
      <c r="AZ36" s="672">
        <v>1206836</v>
      </c>
      <c r="BA36" s="673"/>
      <c r="BB36" s="673"/>
      <c r="BC36" s="673"/>
      <c r="BD36" s="673"/>
      <c r="BE36" s="673"/>
      <c r="BF36" s="760"/>
      <c r="BG36" s="694" t="s">
        <v>327</v>
      </c>
      <c r="BH36" s="695"/>
      <c r="BI36" s="695"/>
      <c r="BJ36" s="695"/>
      <c r="BK36" s="695"/>
      <c r="BL36" s="695"/>
      <c r="BM36" s="695"/>
      <c r="BN36" s="695"/>
      <c r="BO36" s="695"/>
      <c r="BP36" s="695"/>
      <c r="BQ36" s="695"/>
      <c r="BR36" s="695"/>
      <c r="BS36" s="695"/>
      <c r="BT36" s="695"/>
      <c r="BU36" s="696"/>
      <c r="BV36" s="672">
        <v>69990</v>
      </c>
      <c r="BW36" s="673"/>
      <c r="BX36" s="673"/>
      <c r="BY36" s="673"/>
      <c r="BZ36" s="673"/>
      <c r="CA36" s="673"/>
      <c r="CB36" s="760"/>
      <c r="CD36" s="698" t="s">
        <v>328</v>
      </c>
      <c r="CE36" s="699"/>
      <c r="CF36" s="699"/>
      <c r="CG36" s="699"/>
      <c r="CH36" s="699"/>
      <c r="CI36" s="699"/>
      <c r="CJ36" s="699"/>
      <c r="CK36" s="699"/>
      <c r="CL36" s="699"/>
      <c r="CM36" s="699"/>
      <c r="CN36" s="699"/>
      <c r="CO36" s="699"/>
      <c r="CP36" s="699"/>
      <c r="CQ36" s="700"/>
      <c r="CR36" s="683">
        <v>1378111</v>
      </c>
      <c r="CS36" s="684"/>
      <c r="CT36" s="684"/>
      <c r="CU36" s="684"/>
      <c r="CV36" s="684"/>
      <c r="CW36" s="684"/>
      <c r="CX36" s="684"/>
      <c r="CY36" s="685"/>
      <c r="CZ36" s="688">
        <v>21.8</v>
      </c>
      <c r="DA36" s="717"/>
      <c r="DB36" s="717"/>
      <c r="DC36" s="721"/>
      <c r="DD36" s="692">
        <v>1262604</v>
      </c>
      <c r="DE36" s="684"/>
      <c r="DF36" s="684"/>
      <c r="DG36" s="684"/>
      <c r="DH36" s="684"/>
      <c r="DI36" s="684"/>
      <c r="DJ36" s="684"/>
      <c r="DK36" s="685"/>
      <c r="DL36" s="692">
        <v>1061891</v>
      </c>
      <c r="DM36" s="684"/>
      <c r="DN36" s="684"/>
      <c r="DO36" s="684"/>
      <c r="DP36" s="684"/>
      <c r="DQ36" s="684"/>
      <c r="DR36" s="684"/>
      <c r="DS36" s="684"/>
      <c r="DT36" s="684"/>
      <c r="DU36" s="684"/>
      <c r="DV36" s="685"/>
      <c r="DW36" s="688">
        <v>25.1</v>
      </c>
      <c r="DX36" s="717"/>
      <c r="DY36" s="717"/>
      <c r="DZ36" s="717"/>
      <c r="EA36" s="717"/>
      <c r="EB36" s="717"/>
      <c r="EC36" s="718"/>
    </row>
    <row r="37" spans="2:133" ht="11.25" customHeight="1" x14ac:dyDescent="0.15">
      <c r="B37" s="680" t="s">
        <v>329</v>
      </c>
      <c r="C37" s="681"/>
      <c r="D37" s="681"/>
      <c r="E37" s="681"/>
      <c r="F37" s="681"/>
      <c r="G37" s="681"/>
      <c r="H37" s="681"/>
      <c r="I37" s="681"/>
      <c r="J37" s="681"/>
      <c r="K37" s="681"/>
      <c r="L37" s="681"/>
      <c r="M37" s="681"/>
      <c r="N37" s="681"/>
      <c r="O37" s="681"/>
      <c r="P37" s="681"/>
      <c r="Q37" s="682"/>
      <c r="R37" s="683">
        <v>471695</v>
      </c>
      <c r="S37" s="684"/>
      <c r="T37" s="684"/>
      <c r="U37" s="684"/>
      <c r="V37" s="684"/>
      <c r="W37" s="684"/>
      <c r="X37" s="684"/>
      <c r="Y37" s="685"/>
      <c r="Z37" s="686">
        <v>6.6</v>
      </c>
      <c r="AA37" s="686"/>
      <c r="AB37" s="686"/>
      <c r="AC37" s="686"/>
      <c r="AD37" s="687" t="s">
        <v>128</v>
      </c>
      <c r="AE37" s="687"/>
      <c r="AF37" s="687"/>
      <c r="AG37" s="687"/>
      <c r="AH37" s="687"/>
      <c r="AI37" s="687"/>
      <c r="AJ37" s="687"/>
      <c r="AK37" s="687"/>
      <c r="AL37" s="688" t="s">
        <v>234</v>
      </c>
      <c r="AM37" s="689"/>
      <c r="AN37" s="689"/>
      <c r="AO37" s="690"/>
      <c r="AQ37" s="761" t="s">
        <v>330</v>
      </c>
      <c r="AR37" s="762"/>
      <c r="AS37" s="762"/>
      <c r="AT37" s="762"/>
      <c r="AU37" s="762"/>
      <c r="AV37" s="762"/>
      <c r="AW37" s="762"/>
      <c r="AX37" s="762"/>
      <c r="AY37" s="763"/>
      <c r="AZ37" s="683">
        <v>515352</v>
      </c>
      <c r="BA37" s="684"/>
      <c r="BB37" s="684"/>
      <c r="BC37" s="684"/>
      <c r="BD37" s="719"/>
      <c r="BE37" s="719"/>
      <c r="BF37" s="750"/>
      <c r="BG37" s="698" t="s">
        <v>331</v>
      </c>
      <c r="BH37" s="699"/>
      <c r="BI37" s="699"/>
      <c r="BJ37" s="699"/>
      <c r="BK37" s="699"/>
      <c r="BL37" s="699"/>
      <c r="BM37" s="699"/>
      <c r="BN37" s="699"/>
      <c r="BO37" s="699"/>
      <c r="BP37" s="699"/>
      <c r="BQ37" s="699"/>
      <c r="BR37" s="699"/>
      <c r="BS37" s="699"/>
      <c r="BT37" s="699"/>
      <c r="BU37" s="700"/>
      <c r="BV37" s="683">
        <v>69601</v>
      </c>
      <c r="BW37" s="684"/>
      <c r="BX37" s="684"/>
      <c r="BY37" s="684"/>
      <c r="BZ37" s="684"/>
      <c r="CA37" s="684"/>
      <c r="CB37" s="693"/>
      <c r="CD37" s="698" t="s">
        <v>332</v>
      </c>
      <c r="CE37" s="699"/>
      <c r="CF37" s="699"/>
      <c r="CG37" s="699"/>
      <c r="CH37" s="699"/>
      <c r="CI37" s="699"/>
      <c r="CJ37" s="699"/>
      <c r="CK37" s="699"/>
      <c r="CL37" s="699"/>
      <c r="CM37" s="699"/>
      <c r="CN37" s="699"/>
      <c r="CO37" s="699"/>
      <c r="CP37" s="699"/>
      <c r="CQ37" s="700"/>
      <c r="CR37" s="683">
        <v>506130</v>
      </c>
      <c r="CS37" s="719"/>
      <c r="CT37" s="719"/>
      <c r="CU37" s="719"/>
      <c r="CV37" s="719"/>
      <c r="CW37" s="719"/>
      <c r="CX37" s="719"/>
      <c r="CY37" s="720"/>
      <c r="CZ37" s="688">
        <v>8</v>
      </c>
      <c r="DA37" s="717"/>
      <c r="DB37" s="717"/>
      <c r="DC37" s="721"/>
      <c r="DD37" s="692">
        <v>503102</v>
      </c>
      <c r="DE37" s="719"/>
      <c r="DF37" s="719"/>
      <c r="DG37" s="719"/>
      <c r="DH37" s="719"/>
      <c r="DI37" s="719"/>
      <c r="DJ37" s="719"/>
      <c r="DK37" s="720"/>
      <c r="DL37" s="692">
        <v>503102</v>
      </c>
      <c r="DM37" s="719"/>
      <c r="DN37" s="719"/>
      <c r="DO37" s="719"/>
      <c r="DP37" s="719"/>
      <c r="DQ37" s="719"/>
      <c r="DR37" s="719"/>
      <c r="DS37" s="719"/>
      <c r="DT37" s="719"/>
      <c r="DU37" s="719"/>
      <c r="DV37" s="720"/>
      <c r="DW37" s="688">
        <v>11.9</v>
      </c>
      <c r="DX37" s="717"/>
      <c r="DY37" s="717"/>
      <c r="DZ37" s="717"/>
      <c r="EA37" s="717"/>
      <c r="EB37" s="717"/>
      <c r="EC37" s="718"/>
    </row>
    <row r="38" spans="2:133" ht="11.25" customHeight="1" x14ac:dyDescent="0.15">
      <c r="B38" s="680" t="s">
        <v>333</v>
      </c>
      <c r="C38" s="681"/>
      <c r="D38" s="681"/>
      <c r="E38" s="681"/>
      <c r="F38" s="681"/>
      <c r="G38" s="681"/>
      <c r="H38" s="681"/>
      <c r="I38" s="681"/>
      <c r="J38" s="681"/>
      <c r="K38" s="681"/>
      <c r="L38" s="681"/>
      <c r="M38" s="681"/>
      <c r="N38" s="681"/>
      <c r="O38" s="681"/>
      <c r="P38" s="681"/>
      <c r="Q38" s="682"/>
      <c r="R38" s="683">
        <v>414553</v>
      </c>
      <c r="S38" s="684"/>
      <c r="T38" s="684"/>
      <c r="U38" s="684"/>
      <c r="V38" s="684"/>
      <c r="W38" s="684"/>
      <c r="X38" s="684"/>
      <c r="Y38" s="685"/>
      <c r="Z38" s="686">
        <v>5.8</v>
      </c>
      <c r="AA38" s="686"/>
      <c r="AB38" s="686"/>
      <c r="AC38" s="686"/>
      <c r="AD38" s="687">
        <v>1</v>
      </c>
      <c r="AE38" s="687"/>
      <c r="AF38" s="687"/>
      <c r="AG38" s="687"/>
      <c r="AH38" s="687"/>
      <c r="AI38" s="687"/>
      <c r="AJ38" s="687"/>
      <c r="AK38" s="687"/>
      <c r="AL38" s="688">
        <v>0</v>
      </c>
      <c r="AM38" s="689"/>
      <c r="AN38" s="689"/>
      <c r="AO38" s="690"/>
      <c r="AQ38" s="761" t="s">
        <v>334</v>
      </c>
      <c r="AR38" s="762"/>
      <c r="AS38" s="762"/>
      <c r="AT38" s="762"/>
      <c r="AU38" s="762"/>
      <c r="AV38" s="762"/>
      <c r="AW38" s="762"/>
      <c r="AX38" s="762"/>
      <c r="AY38" s="763"/>
      <c r="AZ38" s="683">
        <v>110742</v>
      </c>
      <c r="BA38" s="684"/>
      <c r="BB38" s="684"/>
      <c r="BC38" s="684"/>
      <c r="BD38" s="719"/>
      <c r="BE38" s="719"/>
      <c r="BF38" s="750"/>
      <c r="BG38" s="698" t="s">
        <v>335</v>
      </c>
      <c r="BH38" s="699"/>
      <c r="BI38" s="699"/>
      <c r="BJ38" s="699"/>
      <c r="BK38" s="699"/>
      <c r="BL38" s="699"/>
      <c r="BM38" s="699"/>
      <c r="BN38" s="699"/>
      <c r="BO38" s="699"/>
      <c r="BP38" s="699"/>
      <c r="BQ38" s="699"/>
      <c r="BR38" s="699"/>
      <c r="BS38" s="699"/>
      <c r="BT38" s="699"/>
      <c r="BU38" s="700"/>
      <c r="BV38" s="683">
        <v>2255</v>
      </c>
      <c r="BW38" s="684"/>
      <c r="BX38" s="684"/>
      <c r="BY38" s="684"/>
      <c r="BZ38" s="684"/>
      <c r="CA38" s="684"/>
      <c r="CB38" s="693"/>
      <c r="CD38" s="698" t="s">
        <v>336</v>
      </c>
      <c r="CE38" s="699"/>
      <c r="CF38" s="699"/>
      <c r="CG38" s="699"/>
      <c r="CH38" s="699"/>
      <c r="CI38" s="699"/>
      <c r="CJ38" s="699"/>
      <c r="CK38" s="699"/>
      <c r="CL38" s="699"/>
      <c r="CM38" s="699"/>
      <c r="CN38" s="699"/>
      <c r="CO38" s="699"/>
      <c r="CP38" s="699"/>
      <c r="CQ38" s="700"/>
      <c r="CR38" s="683">
        <v>690722</v>
      </c>
      <c r="CS38" s="684"/>
      <c r="CT38" s="684"/>
      <c r="CU38" s="684"/>
      <c r="CV38" s="684"/>
      <c r="CW38" s="684"/>
      <c r="CX38" s="684"/>
      <c r="CY38" s="685"/>
      <c r="CZ38" s="688">
        <v>10.9</v>
      </c>
      <c r="DA38" s="717"/>
      <c r="DB38" s="717"/>
      <c r="DC38" s="721"/>
      <c r="DD38" s="692">
        <v>587389</v>
      </c>
      <c r="DE38" s="684"/>
      <c r="DF38" s="684"/>
      <c r="DG38" s="684"/>
      <c r="DH38" s="684"/>
      <c r="DI38" s="684"/>
      <c r="DJ38" s="684"/>
      <c r="DK38" s="685"/>
      <c r="DL38" s="692">
        <v>471220</v>
      </c>
      <c r="DM38" s="684"/>
      <c r="DN38" s="684"/>
      <c r="DO38" s="684"/>
      <c r="DP38" s="684"/>
      <c r="DQ38" s="684"/>
      <c r="DR38" s="684"/>
      <c r="DS38" s="684"/>
      <c r="DT38" s="684"/>
      <c r="DU38" s="684"/>
      <c r="DV38" s="685"/>
      <c r="DW38" s="688">
        <v>11.1</v>
      </c>
      <c r="DX38" s="717"/>
      <c r="DY38" s="717"/>
      <c r="DZ38" s="717"/>
      <c r="EA38" s="717"/>
      <c r="EB38" s="717"/>
      <c r="EC38" s="718"/>
    </row>
    <row r="39" spans="2:133" ht="11.25" customHeight="1" x14ac:dyDescent="0.15">
      <c r="B39" s="680" t="s">
        <v>337</v>
      </c>
      <c r="C39" s="681"/>
      <c r="D39" s="681"/>
      <c r="E39" s="681"/>
      <c r="F39" s="681"/>
      <c r="G39" s="681"/>
      <c r="H39" s="681"/>
      <c r="I39" s="681"/>
      <c r="J39" s="681"/>
      <c r="K39" s="681"/>
      <c r="L39" s="681"/>
      <c r="M39" s="681"/>
      <c r="N39" s="681"/>
      <c r="O39" s="681"/>
      <c r="P39" s="681"/>
      <c r="Q39" s="682"/>
      <c r="R39" s="683">
        <v>215100</v>
      </c>
      <c r="S39" s="684"/>
      <c r="T39" s="684"/>
      <c r="U39" s="684"/>
      <c r="V39" s="684"/>
      <c r="W39" s="684"/>
      <c r="X39" s="684"/>
      <c r="Y39" s="685"/>
      <c r="Z39" s="686">
        <v>3</v>
      </c>
      <c r="AA39" s="686"/>
      <c r="AB39" s="686"/>
      <c r="AC39" s="686"/>
      <c r="AD39" s="687" t="s">
        <v>234</v>
      </c>
      <c r="AE39" s="687"/>
      <c r="AF39" s="687"/>
      <c r="AG39" s="687"/>
      <c r="AH39" s="687"/>
      <c r="AI39" s="687"/>
      <c r="AJ39" s="687"/>
      <c r="AK39" s="687"/>
      <c r="AL39" s="688" t="s">
        <v>128</v>
      </c>
      <c r="AM39" s="689"/>
      <c r="AN39" s="689"/>
      <c r="AO39" s="690"/>
      <c r="AQ39" s="761" t="s">
        <v>338</v>
      </c>
      <c r="AR39" s="762"/>
      <c r="AS39" s="762"/>
      <c r="AT39" s="762"/>
      <c r="AU39" s="762"/>
      <c r="AV39" s="762"/>
      <c r="AW39" s="762"/>
      <c r="AX39" s="762"/>
      <c r="AY39" s="763"/>
      <c r="AZ39" s="683">
        <v>762</v>
      </c>
      <c r="BA39" s="684"/>
      <c r="BB39" s="684"/>
      <c r="BC39" s="684"/>
      <c r="BD39" s="719"/>
      <c r="BE39" s="719"/>
      <c r="BF39" s="750"/>
      <c r="BG39" s="698" t="s">
        <v>339</v>
      </c>
      <c r="BH39" s="699"/>
      <c r="BI39" s="699"/>
      <c r="BJ39" s="699"/>
      <c r="BK39" s="699"/>
      <c r="BL39" s="699"/>
      <c r="BM39" s="699"/>
      <c r="BN39" s="699"/>
      <c r="BO39" s="699"/>
      <c r="BP39" s="699"/>
      <c r="BQ39" s="699"/>
      <c r="BR39" s="699"/>
      <c r="BS39" s="699"/>
      <c r="BT39" s="699"/>
      <c r="BU39" s="700"/>
      <c r="BV39" s="683">
        <v>4216</v>
      </c>
      <c r="BW39" s="684"/>
      <c r="BX39" s="684"/>
      <c r="BY39" s="684"/>
      <c r="BZ39" s="684"/>
      <c r="CA39" s="684"/>
      <c r="CB39" s="693"/>
      <c r="CD39" s="698" t="s">
        <v>340</v>
      </c>
      <c r="CE39" s="699"/>
      <c r="CF39" s="699"/>
      <c r="CG39" s="699"/>
      <c r="CH39" s="699"/>
      <c r="CI39" s="699"/>
      <c r="CJ39" s="699"/>
      <c r="CK39" s="699"/>
      <c r="CL39" s="699"/>
      <c r="CM39" s="699"/>
      <c r="CN39" s="699"/>
      <c r="CO39" s="699"/>
      <c r="CP39" s="699"/>
      <c r="CQ39" s="700"/>
      <c r="CR39" s="683">
        <v>249605</v>
      </c>
      <c r="CS39" s="719"/>
      <c r="CT39" s="719"/>
      <c r="CU39" s="719"/>
      <c r="CV39" s="719"/>
      <c r="CW39" s="719"/>
      <c r="CX39" s="719"/>
      <c r="CY39" s="720"/>
      <c r="CZ39" s="688">
        <v>3.9</v>
      </c>
      <c r="DA39" s="717"/>
      <c r="DB39" s="717"/>
      <c r="DC39" s="721"/>
      <c r="DD39" s="692">
        <v>247134</v>
      </c>
      <c r="DE39" s="719"/>
      <c r="DF39" s="719"/>
      <c r="DG39" s="719"/>
      <c r="DH39" s="719"/>
      <c r="DI39" s="719"/>
      <c r="DJ39" s="719"/>
      <c r="DK39" s="720"/>
      <c r="DL39" s="692" t="s">
        <v>128</v>
      </c>
      <c r="DM39" s="719"/>
      <c r="DN39" s="719"/>
      <c r="DO39" s="719"/>
      <c r="DP39" s="719"/>
      <c r="DQ39" s="719"/>
      <c r="DR39" s="719"/>
      <c r="DS39" s="719"/>
      <c r="DT39" s="719"/>
      <c r="DU39" s="719"/>
      <c r="DV39" s="720"/>
      <c r="DW39" s="688" t="s">
        <v>128</v>
      </c>
      <c r="DX39" s="717"/>
      <c r="DY39" s="717"/>
      <c r="DZ39" s="717"/>
      <c r="EA39" s="717"/>
      <c r="EB39" s="717"/>
      <c r="EC39" s="718"/>
    </row>
    <row r="40" spans="2:133" ht="11.25" customHeight="1" x14ac:dyDescent="0.15">
      <c r="B40" s="680" t="s">
        <v>341</v>
      </c>
      <c r="C40" s="681"/>
      <c r="D40" s="681"/>
      <c r="E40" s="681"/>
      <c r="F40" s="681"/>
      <c r="G40" s="681"/>
      <c r="H40" s="681"/>
      <c r="I40" s="681"/>
      <c r="J40" s="681"/>
      <c r="K40" s="681"/>
      <c r="L40" s="681"/>
      <c r="M40" s="681"/>
      <c r="N40" s="681"/>
      <c r="O40" s="681"/>
      <c r="P40" s="681"/>
      <c r="Q40" s="682"/>
      <c r="R40" s="683" t="s">
        <v>234</v>
      </c>
      <c r="S40" s="684"/>
      <c r="T40" s="684"/>
      <c r="U40" s="684"/>
      <c r="V40" s="684"/>
      <c r="W40" s="684"/>
      <c r="X40" s="684"/>
      <c r="Y40" s="685"/>
      <c r="Z40" s="686" t="s">
        <v>128</v>
      </c>
      <c r="AA40" s="686"/>
      <c r="AB40" s="686"/>
      <c r="AC40" s="686"/>
      <c r="AD40" s="687" t="s">
        <v>234</v>
      </c>
      <c r="AE40" s="687"/>
      <c r="AF40" s="687"/>
      <c r="AG40" s="687"/>
      <c r="AH40" s="687"/>
      <c r="AI40" s="687"/>
      <c r="AJ40" s="687"/>
      <c r="AK40" s="687"/>
      <c r="AL40" s="688" t="s">
        <v>128</v>
      </c>
      <c r="AM40" s="689"/>
      <c r="AN40" s="689"/>
      <c r="AO40" s="690"/>
      <c r="AQ40" s="761" t="s">
        <v>342</v>
      </c>
      <c r="AR40" s="762"/>
      <c r="AS40" s="762"/>
      <c r="AT40" s="762"/>
      <c r="AU40" s="762"/>
      <c r="AV40" s="762"/>
      <c r="AW40" s="762"/>
      <c r="AX40" s="762"/>
      <c r="AY40" s="763"/>
      <c r="AZ40" s="683" t="s">
        <v>128</v>
      </c>
      <c r="BA40" s="684"/>
      <c r="BB40" s="684"/>
      <c r="BC40" s="684"/>
      <c r="BD40" s="719"/>
      <c r="BE40" s="719"/>
      <c r="BF40" s="750"/>
      <c r="BG40" s="764" t="s">
        <v>343</v>
      </c>
      <c r="BH40" s="765"/>
      <c r="BI40" s="765"/>
      <c r="BJ40" s="765"/>
      <c r="BK40" s="765"/>
      <c r="BL40" s="236"/>
      <c r="BM40" s="699" t="s">
        <v>344</v>
      </c>
      <c r="BN40" s="699"/>
      <c r="BO40" s="699"/>
      <c r="BP40" s="699"/>
      <c r="BQ40" s="699"/>
      <c r="BR40" s="699"/>
      <c r="BS40" s="699"/>
      <c r="BT40" s="699"/>
      <c r="BU40" s="700"/>
      <c r="BV40" s="683">
        <v>105</v>
      </c>
      <c r="BW40" s="684"/>
      <c r="BX40" s="684"/>
      <c r="BY40" s="684"/>
      <c r="BZ40" s="684"/>
      <c r="CA40" s="684"/>
      <c r="CB40" s="693"/>
      <c r="CD40" s="698" t="s">
        <v>345</v>
      </c>
      <c r="CE40" s="699"/>
      <c r="CF40" s="699"/>
      <c r="CG40" s="699"/>
      <c r="CH40" s="699"/>
      <c r="CI40" s="699"/>
      <c r="CJ40" s="699"/>
      <c r="CK40" s="699"/>
      <c r="CL40" s="699"/>
      <c r="CM40" s="699"/>
      <c r="CN40" s="699"/>
      <c r="CO40" s="699"/>
      <c r="CP40" s="699"/>
      <c r="CQ40" s="700"/>
      <c r="CR40" s="683">
        <v>9920</v>
      </c>
      <c r="CS40" s="684"/>
      <c r="CT40" s="684"/>
      <c r="CU40" s="684"/>
      <c r="CV40" s="684"/>
      <c r="CW40" s="684"/>
      <c r="CX40" s="684"/>
      <c r="CY40" s="685"/>
      <c r="CZ40" s="688">
        <v>0.2</v>
      </c>
      <c r="DA40" s="717"/>
      <c r="DB40" s="717"/>
      <c r="DC40" s="721"/>
      <c r="DD40" s="692">
        <v>3378</v>
      </c>
      <c r="DE40" s="684"/>
      <c r="DF40" s="684"/>
      <c r="DG40" s="684"/>
      <c r="DH40" s="684"/>
      <c r="DI40" s="684"/>
      <c r="DJ40" s="684"/>
      <c r="DK40" s="685"/>
      <c r="DL40" s="692" t="s">
        <v>128</v>
      </c>
      <c r="DM40" s="684"/>
      <c r="DN40" s="684"/>
      <c r="DO40" s="684"/>
      <c r="DP40" s="684"/>
      <c r="DQ40" s="684"/>
      <c r="DR40" s="684"/>
      <c r="DS40" s="684"/>
      <c r="DT40" s="684"/>
      <c r="DU40" s="684"/>
      <c r="DV40" s="685"/>
      <c r="DW40" s="688" t="s">
        <v>234</v>
      </c>
      <c r="DX40" s="717"/>
      <c r="DY40" s="717"/>
      <c r="DZ40" s="717"/>
      <c r="EA40" s="717"/>
      <c r="EB40" s="717"/>
      <c r="EC40" s="718"/>
    </row>
    <row r="41" spans="2:133" ht="11.25" customHeight="1" x14ac:dyDescent="0.15">
      <c r="B41" s="680" t="s">
        <v>346</v>
      </c>
      <c r="C41" s="681"/>
      <c r="D41" s="681"/>
      <c r="E41" s="681"/>
      <c r="F41" s="681"/>
      <c r="G41" s="681"/>
      <c r="H41" s="681"/>
      <c r="I41" s="681"/>
      <c r="J41" s="681"/>
      <c r="K41" s="681"/>
      <c r="L41" s="681"/>
      <c r="M41" s="681"/>
      <c r="N41" s="681"/>
      <c r="O41" s="681"/>
      <c r="P41" s="681"/>
      <c r="Q41" s="682"/>
      <c r="R41" s="683">
        <v>200000</v>
      </c>
      <c r="S41" s="684"/>
      <c r="T41" s="684"/>
      <c r="U41" s="684"/>
      <c r="V41" s="684"/>
      <c r="W41" s="684"/>
      <c r="X41" s="684"/>
      <c r="Y41" s="685"/>
      <c r="Z41" s="686">
        <v>2.8</v>
      </c>
      <c r="AA41" s="686"/>
      <c r="AB41" s="686"/>
      <c r="AC41" s="686"/>
      <c r="AD41" s="687" t="s">
        <v>128</v>
      </c>
      <c r="AE41" s="687"/>
      <c r="AF41" s="687"/>
      <c r="AG41" s="687"/>
      <c r="AH41" s="687"/>
      <c r="AI41" s="687"/>
      <c r="AJ41" s="687"/>
      <c r="AK41" s="687"/>
      <c r="AL41" s="688" t="s">
        <v>128</v>
      </c>
      <c r="AM41" s="689"/>
      <c r="AN41" s="689"/>
      <c r="AO41" s="690"/>
      <c r="AQ41" s="761" t="s">
        <v>347</v>
      </c>
      <c r="AR41" s="762"/>
      <c r="AS41" s="762"/>
      <c r="AT41" s="762"/>
      <c r="AU41" s="762"/>
      <c r="AV41" s="762"/>
      <c r="AW41" s="762"/>
      <c r="AX41" s="762"/>
      <c r="AY41" s="763"/>
      <c r="AZ41" s="683">
        <v>128070</v>
      </c>
      <c r="BA41" s="684"/>
      <c r="BB41" s="684"/>
      <c r="BC41" s="684"/>
      <c r="BD41" s="719"/>
      <c r="BE41" s="719"/>
      <c r="BF41" s="750"/>
      <c r="BG41" s="764"/>
      <c r="BH41" s="765"/>
      <c r="BI41" s="765"/>
      <c r="BJ41" s="765"/>
      <c r="BK41" s="765"/>
      <c r="BL41" s="236"/>
      <c r="BM41" s="699" t="s">
        <v>348</v>
      </c>
      <c r="BN41" s="699"/>
      <c r="BO41" s="699"/>
      <c r="BP41" s="699"/>
      <c r="BQ41" s="699"/>
      <c r="BR41" s="699"/>
      <c r="BS41" s="699"/>
      <c r="BT41" s="699"/>
      <c r="BU41" s="700"/>
      <c r="BV41" s="683" t="s">
        <v>128</v>
      </c>
      <c r="BW41" s="684"/>
      <c r="BX41" s="684"/>
      <c r="BY41" s="684"/>
      <c r="BZ41" s="684"/>
      <c r="CA41" s="684"/>
      <c r="CB41" s="693"/>
      <c r="CD41" s="698" t="s">
        <v>349</v>
      </c>
      <c r="CE41" s="699"/>
      <c r="CF41" s="699"/>
      <c r="CG41" s="699"/>
      <c r="CH41" s="699"/>
      <c r="CI41" s="699"/>
      <c r="CJ41" s="699"/>
      <c r="CK41" s="699"/>
      <c r="CL41" s="699"/>
      <c r="CM41" s="699"/>
      <c r="CN41" s="699"/>
      <c r="CO41" s="699"/>
      <c r="CP41" s="699"/>
      <c r="CQ41" s="700"/>
      <c r="CR41" s="683" t="s">
        <v>128</v>
      </c>
      <c r="CS41" s="719"/>
      <c r="CT41" s="719"/>
      <c r="CU41" s="719"/>
      <c r="CV41" s="719"/>
      <c r="CW41" s="719"/>
      <c r="CX41" s="719"/>
      <c r="CY41" s="720"/>
      <c r="CZ41" s="688" t="s">
        <v>234</v>
      </c>
      <c r="DA41" s="717"/>
      <c r="DB41" s="717"/>
      <c r="DC41" s="721"/>
      <c r="DD41" s="692" t="s">
        <v>234</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350</v>
      </c>
      <c r="C42" s="734"/>
      <c r="D42" s="734"/>
      <c r="E42" s="734"/>
      <c r="F42" s="734"/>
      <c r="G42" s="734"/>
      <c r="H42" s="734"/>
      <c r="I42" s="734"/>
      <c r="J42" s="734"/>
      <c r="K42" s="734"/>
      <c r="L42" s="734"/>
      <c r="M42" s="734"/>
      <c r="N42" s="734"/>
      <c r="O42" s="734"/>
      <c r="P42" s="734"/>
      <c r="Q42" s="735"/>
      <c r="R42" s="768">
        <v>7097063</v>
      </c>
      <c r="S42" s="769"/>
      <c r="T42" s="769"/>
      <c r="U42" s="769"/>
      <c r="V42" s="769"/>
      <c r="W42" s="769"/>
      <c r="X42" s="769"/>
      <c r="Y42" s="777"/>
      <c r="Z42" s="778">
        <v>100</v>
      </c>
      <c r="AA42" s="778"/>
      <c r="AB42" s="778"/>
      <c r="AC42" s="778"/>
      <c r="AD42" s="779">
        <v>4027428</v>
      </c>
      <c r="AE42" s="779"/>
      <c r="AF42" s="779"/>
      <c r="AG42" s="779"/>
      <c r="AH42" s="779"/>
      <c r="AI42" s="779"/>
      <c r="AJ42" s="779"/>
      <c r="AK42" s="779"/>
      <c r="AL42" s="780">
        <v>100</v>
      </c>
      <c r="AM42" s="755"/>
      <c r="AN42" s="755"/>
      <c r="AO42" s="781"/>
      <c r="AQ42" s="782" t="s">
        <v>351</v>
      </c>
      <c r="AR42" s="783"/>
      <c r="AS42" s="783"/>
      <c r="AT42" s="783"/>
      <c r="AU42" s="783"/>
      <c r="AV42" s="783"/>
      <c r="AW42" s="783"/>
      <c r="AX42" s="783"/>
      <c r="AY42" s="784"/>
      <c r="AZ42" s="768">
        <v>451910</v>
      </c>
      <c r="BA42" s="769"/>
      <c r="BB42" s="769"/>
      <c r="BC42" s="769"/>
      <c r="BD42" s="754"/>
      <c r="BE42" s="754"/>
      <c r="BF42" s="756"/>
      <c r="BG42" s="766"/>
      <c r="BH42" s="767"/>
      <c r="BI42" s="767"/>
      <c r="BJ42" s="767"/>
      <c r="BK42" s="767"/>
      <c r="BL42" s="237"/>
      <c r="BM42" s="709" t="s">
        <v>352</v>
      </c>
      <c r="BN42" s="709"/>
      <c r="BO42" s="709"/>
      <c r="BP42" s="709"/>
      <c r="BQ42" s="709"/>
      <c r="BR42" s="709"/>
      <c r="BS42" s="709"/>
      <c r="BT42" s="709"/>
      <c r="BU42" s="710"/>
      <c r="BV42" s="768">
        <v>287</v>
      </c>
      <c r="BW42" s="769"/>
      <c r="BX42" s="769"/>
      <c r="BY42" s="769"/>
      <c r="BZ42" s="769"/>
      <c r="CA42" s="769"/>
      <c r="CB42" s="776"/>
      <c r="CD42" s="680" t="s">
        <v>353</v>
      </c>
      <c r="CE42" s="681"/>
      <c r="CF42" s="681"/>
      <c r="CG42" s="681"/>
      <c r="CH42" s="681"/>
      <c r="CI42" s="681"/>
      <c r="CJ42" s="681"/>
      <c r="CK42" s="681"/>
      <c r="CL42" s="681"/>
      <c r="CM42" s="681"/>
      <c r="CN42" s="681"/>
      <c r="CO42" s="681"/>
      <c r="CP42" s="681"/>
      <c r="CQ42" s="682"/>
      <c r="CR42" s="683">
        <v>519286</v>
      </c>
      <c r="CS42" s="684"/>
      <c r="CT42" s="684"/>
      <c r="CU42" s="684"/>
      <c r="CV42" s="684"/>
      <c r="CW42" s="684"/>
      <c r="CX42" s="684"/>
      <c r="CY42" s="685"/>
      <c r="CZ42" s="688">
        <v>8.1999999999999993</v>
      </c>
      <c r="DA42" s="689"/>
      <c r="DB42" s="689"/>
      <c r="DC42" s="701"/>
      <c r="DD42" s="692">
        <v>152616</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354</v>
      </c>
      <c r="CE43" s="681"/>
      <c r="CF43" s="681"/>
      <c r="CG43" s="681"/>
      <c r="CH43" s="681"/>
      <c r="CI43" s="681"/>
      <c r="CJ43" s="681"/>
      <c r="CK43" s="681"/>
      <c r="CL43" s="681"/>
      <c r="CM43" s="681"/>
      <c r="CN43" s="681"/>
      <c r="CO43" s="681"/>
      <c r="CP43" s="681"/>
      <c r="CQ43" s="682"/>
      <c r="CR43" s="683">
        <v>13694</v>
      </c>
      <c r="CS43" s="719"/>
      <c r="CT43" s="719"/>
      <c r="CU43" s="719"/>
      <c r="CV43" s="719"/>
      <c r="CW43" s="719"/>
      <c r="CX43" s="719"/>
      <c r="CY43" s="720"/>
      <c r="CZ43" s="688">
        <v>0.2</v>
      </c>
      <c r="DA43" s="717"/>
      <c r="DB43" s="717"/>
      <c r="DC43" s="721"/>
      <c r="DD43" s="692">
        <v>13694</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302</v>
      </c>
      <c r="CE44" s="796"/>
      <c r="CF44" s="680" t="s">
        <v>355</v>
      </c>
      <c r="CG44" s="681"/>
      <c r="CH44" s="681"/>
      <c r="CI44" s="681"/>
      <c r="CJ44" s="681"/>
      <c r="CK44" s="681"/>
      <c r="CL44" s="681"/>
      <c r="CM44" s="681"/>
      <c r="CN44" s="681"/>
      <c r="CO44" s="681"/>
      <c r="CP44" s="681"/>
      <c r="CQ44" s="682"/>
      <c r="CR44" s="683">
        <v>468553</v>
      </c>
      <c r="CS44" s="684"/>
      <c r="CT44" s="684"/>
      <c r="CU44" s="684"/>
      <c r="CV44" s="684"/>
      <c r="CW44" s="684"/>
      <c r="CX44" s="684"/>
      <c r="CY44" s="685"/>
      <c r="CZ44" s="688">
        <v>7.4</v>
      </c>
      <c r="DA44" s="689"/>
      <c r="DB44" s="689"/>
      <c r="DC44" s="701"/>
      <c r="DD44" s="692">
        <v>132066</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356</v>
      </c>
      <c r="CG45" s="681"/>
      <c r="CH45" s="681"/>
      <c r="CI45" s="681"/>
      <c r="CJ45" s="681"/>
      <c r="CK45" s="681"/>
      <c r="CL45" s="681"/>
      <c r="CM45" s="681"/>
      <c r="CN45" s="681"/>
      <c r="CO45" s="681"/>
      <c r="CP45" s="681"/>
      <c r="CQ45" s="682"/>
      <c r="CR45" s="683">
        <v>163264</v>
      </c>
      <c r="CS45" s="719"/>
      <c r="CT45" s="719"/>
      <c r="CU45" s="719"/>
      <c r="CV45" s="719"/>
      <c r="CW45" s="719"/>
      <c r="CX45" s="719"/>
      <c r="CY45" s="720"/>
      <c r="CZ45" s="688">
        <v>2.6</v>
      </c>
      <c r="DA45" s="717"/>
      <c r="DB45" s="717"/>
      <c r="DC45" s="721"/>
      <c r="DD45" s="692">
        <v>32284</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358</v>
      </c>
      <c r="CG46" s="681"/>
      <c r="CH46" s="681"/>
      <c r="CI46" s="681"/>
      <c r="CJ46" s="681"/>
      <c r="CK46" s="681"/>
      <c r="CL46" s="681"/>
      <c r="CM46" s="681"/>
      <c r="CN46" s="681"/>
      <c r="CO46" s="681"/>
      <c r="CP46" s="681"/>
      <c r="CQ46" s="682"/>
      <c r="CR46" s="683">
        <v>302032</v>
      </c>
      <c r="CS46" s="684"/>
      <c r="CT46" s="684"/>
      <c r="CU46" s="684"/>
      <c r="CV46" s="684"/>
      <c r="CW46" s="684"/>
      <c r="CX46" s="684"/>
      <c r="CY46" s="685"/>
      <c r="CZ46" s="688">
        <v>4.8</v>
      </c>
      <c r="DA46" s="689"/>
      <c r="DB46" s="689"/>
      <c r="DC46" s="701"/>
      <c r="DD46" s="692">
        <v>96525</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360</v>
      </c>
      <c r="CG47" s="681"/>
      <c r="CH47" s="681"/>
      <c r="CI47" s="681"/>
      <c r="CJ47" s="681"/>
      <c r="CK47" s="681"/>
      <c r="CL47" s="681"/>
      <c r="CM47" s="681"/>
      <c r="CN47" s="681"/>
      <c r="CO47" s="681"/>
      <c r="CP47" s="681"/>
      <c r="CQ47" s="682"/>
      <c r="CR47" s="683">
        <v>50733</v>
      </c>
      <c r="CS47" s="719"/>
      <c r="CT47" s="719"/>
      <c r="CU47" s="719"/>
      <c r="CV47" s="719"/>
      <c r="CW47" s="719"/>
      <c r="CX47" s="719"/>
      <c r="CY47" s="720"/>
      <c r="CZ47" s="688">
        <v>0.8</v>
      </c>
      <c r="DA47" s="717"/>
      <c r="DB47" s="717"/>
      <c r="DC47" s="721"/>
      <c r="DD47" s="692">
        <v>20550</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361</v>
      </c>
      <c r="CD48" s="799"/>
      <c r="CE48" s="800"/>
      <c r="CF48" s="680" t="s">
        <v>362</v>
      </c>
      <c r="CG48" s="681"/>
      <c r="CH48" s="681"/>
      <c r="CI48" s="681"/>
      <c r="CJ48" s="681"/>
      <c r="CK48" s="681"/>
      <c r="CL48" s="681"/>
      <c r="CM48" s="681"/>
      <c r="CN48" s="681"/>
      <c r="CO48" s="681"/>
      <c r="CP48" s="681"/>
      <c r="CQ48" s="682"/>
      <c r="CR48" s="683" t="s">
        <v>128</v>
      </c>
      <c r="CS48" s="684"/>
      <c r="CT48" s="684"/>
      <c r="CU48" s="684"/>
      <c r="CV48" s="684"/>
      <c r="CW48" s="684"/>
      <c r="CX48" s="684"/>
      <c r="CY48" s="685"/>
      <c r="CZ48" s="688" t="s">
        <v>128</v>
      </c>
      <c r="DA48" s="689"/>
      <c r="DB48" s="689"/>
      <c r="DC48" s="701"/>
      <c r="DD48" s="692" t="s">
        <v>234</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363</v>
      </c>
      <c r="CE49" s="734"/>
      <c r="CF49" s="734"/>
      <c r="CG49" s="734"/>
      <c r="CH49" s="734"/>
      <c r="CI49" s="734"/>
      <c r="CJ49" s="734"/>
      <c r="CK49" s="734"/>
      <c r="CL49" s="734"/>
      <c r="CM49" s="734"/>
      <c r="CN49" s="734"/>
      <c r="CO49" s="734"/>
      <c r="CP49" s="734"/>
      <c r="CQ49" s="735"/>
      <c r="CR49" s="768">
        <v>6331553</v>
      </c>
      <c r="CS49" s="754"/>
      <c r="CT49" s="754"/>
      <c r="CU49" s="754"/>
      <c r="CV49" s="754"/>
      <c r="CW49" s="754"/>
      <c r="CX49" s="754"/>
      <c r="CY49" s="785"/>
      <c r="CZ49" s="780">
        <v>100</v>
      </c>
      <c r="DA49" s="786"/>
      <c r="DB49" s="786"/>
      <c r="DC49" s="787"/>
      <c r="DD49" s="788">
        <v>4927842</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rtyKKOBt2bXgen13+fMQTV3dFILSpqrZ95UxYnlsCB92d0JHewRmqDNE1onWsAsQMwXAoob2bbbMwS4yIgda3Q==" saltValue="oAkd9cmG5bpTXOUMNOoPv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365</v>
      </c>
      <c r="DK2" s="831"/>
      <c r="DL2" s="831"/>
      <c r="DM2" s="831"/>
      <c r="DN2" s="831"/>
      <c r="DO2" s="832"/>
      <c r="DP2" s="250"/>
      <c r="DQ2" s="830" t="s">
        <v>366</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367</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369</v>
      </c>
      <c r="B5" s="825"/>
      <c r="C5" s="825"/>
      <c r="D5" s="825"/>
      <c r="E5" s="825"/>
      <c r="F5" s="825"/>
      <c r="G5" s="825"/>
      <c r="H5" s="825"/>
      <c r="I5" s="825"/>
      <c r="J5" s="825"/>
      <c r="K5" s="825"/>
      <c r="L5" s="825"/>
      <c r="M5" s="825"/>
      <c r="N5" s="825"/>
      <c r="O5" s="825"/>
      <c r="P5" s="826"/>
      <c r="Q5" s="801" t="s">
        <v>370</v>
      </c>
      <c r="R5" s="802"/>
      <c r="S5" s="802"/>
      <c r="T5" s="802"/>
      <c r="U5" s="803"/>
      <c r="V5" s="801" t="s">
        <v>371</v>
      </c>
      <c r="W5" s="802"/>
      <c r="X5" s="802"/>
      <c r="Y5" s="802"/>
      <c r="Z5" s="803"/>
      <c r="AA5" s="801" t="s">
        <v>372</v>
      </c>
      <c r="AB5" s="802"/>
      <c r="AC5" s="802"/>
      <c r="AD5" s="802"/>
      <c r="AE5" s="802"/>
      <c r="AF5" s="834" t="s">
        <v>373</v>
      </c>
      <c r="AG5" s="802"/>
      <c r="AH5" s="802"/>
      <c r="AI5" s="802"/>
      <c r="AJ5" s="813"/>
      <c r="AK5" s="802" t="s">
        <v>374</v>
      </c>
      <c r="AL5" s="802"/>
      <c r="AM5" s="802"/>
      <c r="AN5" s="802"/>
      <c r="AO5" s="803"/>
      <c r="AP5" s="801" t="s">
        <v>375</v>
      </c>
      <c r="AQ5" s="802"/>
      <c r="AR5" s="802"/>
      <c r="AS5" s="802"/>
      <c r="AT5" s="803"/>
      <c r="AU5" s="801" t="s">
        <v>376</v>
      </c>
      <c r="AV5" s="802"/>
      <c r="AW5" s="802"/>
      <c r="AX5" s="802"/>
      <c r="AY5" s="813"/>
      <c r="AZ5" s="257"/>
      <c r="BA5" s="257"/>
      <c r="BB5" s="257"/>
      <c r="BC5" s="257"/>
      <c r="BD5" s="257"/>
      <c r="BE5" s="258"/>
      <c r="BF5" s="258"/>
      <c r="BG5" s="258"/>
      <c r="BH5" s="258"/>
      <c r="BI5" s="258"/>
      <c r="BJ5" s="258"/>
      <c r="BK5" s="258"/>
      <c r="BL5" s="258"/>
      <c r="BM5" s="258"/>
      <c r="BN5" s="258"/>
      <c r="BO5" s="258"/>
      <c r="BP5" s="258"/>
      <c r="BQ5" s="824" t="s">
        <v>377</v>
      </c>
      <c r="BR5" s="825"/>
      <c r="BS5" s="825"/>
      <c r="BT5" s="825"/>
      <c r="BU5" s="825"/>
      <c r="BV5" s="825"/>
      <c r="BW5" s="825"/>
      <c r="BX5" s="825"/>
      <c r="BY5" s="825"/>
      <c r="BZ5" s="825"/>
      <c r="CA5" s="825"/>
      <c r="CB5" s="825"/>
      <c r="CC5" s="825"/>
      <c r="CD5" s="825"/>
      <c r="CE5" s="825"/>
      <c r="CF5" s="825"/>
      <c r="CG5" s="826"/>
      <c r="CH5" s="801" t="s">
        <v>378</v>
      </c>
      <c r="CI5" s="802"/>
      <c r="CJ5" s="802"/>
      <c r="CK5" s="802"/>
      <c r="CL5" s="803"/>
      <c r="CM5" s="801" t="s">
        <v>379</v>
      </c>
      <c r="CN5" s="802"/>
      <c r="CO5" s="802"/>
      <c r="CP5" s="802"/>
      <c r="CQ5" s="803"/>
      <c r="CR5" s="801" t="s">
        <v>380</v>
      </c>
      <c r="CS5" s="802"/>
      <c r="CT5" s="802"/>
      <c r="CU5" s="802"/>
      <c r="CV5" s="803"/>
      <c r="CW5" s="801" t="s">
        <v>381</v>
      </c>
      <c r="CX5" s="802"/>
      <c r="CY5" s="802"/>
      <c r="CZ5" s="802"/>
      <c r="DA5" s="803"/>
      <c r="DB5" s="801" t="s">
        <v>382</v>
      </c>
      <c r="DC5" s="802"/>
      <c r="DD5" s="802"/>
      <c r="DE5" s="802"/>
      <c r="DF5" s="803"/>
      <c r="DG5" s="807" t="s">
        <v>383</v>
      </c>
      <c r="DH5" s="808"/>
      <c r="DI5" s="808"/>
      <c r="DJ5" s="808"/>
      <c r="DK5" s="809"/>
      <c r="DL5" s="807" t="s">
        <v>384</v>
      </c>
      <c r="DM5" s="808"/>
      <c r="DN5" s="808"/>
      <c r="DO5" s="808"/>
      <c r="DP5" s="809"/>
      <c r="DQ5" s="801" t="s">
        <v>385</v>
      </c>
      <c r="DR5" s="802"/>
      <c r="DS5" s="802"/>
      <c r="DT5" s="802"/>
      <c r="DU5" s="803"/>
      <c r="DV5" s="801" t="s">
        <v>376</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386</v>
      </c>
      <c r="C7" s="816"/>
      <c r="D7" s="816"/>
      <c r="E7" s="816"/>
      <c r="F7" s="816"/>
      <c r="G7" s="816"/>
      <c r="H7" s="816"/>
      <c r="I7" s="816"/>
      <c r="J7" s="816"/>
      <c r="K7" s="816"/>
      <c r="L7" s="816"/>
      <c r="M7" s="816"/>
      <c r="N7" s="816"/>
      <c r="O7" s="816"/>
      <c r="P7" s="817"/>
      <c r="Q7" s="818">
        <v>7051</v>
      </c>
      <c r="R7" s="819"/>
      <c r="S7" s="819"/>
      <c r="T7" s="819"/>
      <c r="U7" s="819"/>
      <c r="V7" s="819">
        <v>6289</v>
      </c>
      <c r="W7" s="819"/>
      <c r="X7" s="819"/>
      <c r="Y7" s="819"/>
      <c r="Z7" s="819"/>
      <c r="AA7" s="819">
        <v>761</v>
      </c>
      <c r="AB7" s="819"/>
      <c r="AC7" s="819"/>
      <c r="AD7" s="819"/>
      <c r="AE7" s="820"/>
      <c r="AF7" s="821">
        <v>465</v>
      </c>
      <c r="AG7" s="822"/>
      <c r="AH7" s="822"/>
      <c r="AI7" s="822"/>
      <c r="AJ7" s="823"/>
      <c r="AK7" s="858">
        <v>638</v>
      </c>
      <c r="AL7" s="859"/>
      <c r="AM7" s="859"/>
      <c r="AN7" s="859"/>
      <c r="AO7" s="859"/>
      <c r="AP7" s="859">
        <v>4018</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587</v>
      </c>
      <c r="BT7" s="863"/>
      <c r="BU7" s="863"/>
      <c r="BV7" s="863"/>
      <c r="BW7" s="863"/>
      <c r="BX7" s="863"/>
      <c r="BY7" s="863"/>
      <c r="BZ7" s="863"/>
      <c r="CA7" s="863"/>
      <c r="CB7" s="863"/>
      <c r="CC7" s="863"/>
      <c r="CD7" s="863"/>
      <c r="CE7" s="863"/>
      <c r="CF7" s="863"/>
      <c r="CG7" s="864"/>
      <c r="CH7" s="855">
        <v>1</v>
      </c>
      <c r="CI7" s="856"/>
      <c r="CJ7" s="856"/>
      <c r="CK7" s="856"/>
      <c r="CL7" s="857"/>
      <c r="CM7" s="855">
        <v>292</v>
      </c>
      <c r="CN7" s="856"/>
      <c r="CO7" s="856"/>
      <c r="CP7" s="856"/>
      <c r="CQ7" s="857"/>
      <c r="CR7" s="855">
        <v>15</v>
      </c>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x14ac:dyDescent="0.15">
      <c r="A8" s="262">
        <v>2</v>
      </c>
      <c r="B8" s="839" t="s">
        <v>387</v>
      </c>
      <c r="C8" s="840"/>
      <c r="D8" s="840"/>
      <c r="E8" s="840"/>
      <c r="F8" s="840"/>
      <c r="G8" s="840"/>
      <c r="H8" s="840"/>
      <c r="I8" s="840"/>
      <c r="J8" s="840"/>
      <c r="K8" s="840"/>
      <c r="L8" s="840"/>
      <c r="M8" s="840"/>
      <c r="N8" s="840"/>
      <c r="O8" s="840"/>
      <c r="P8" s="841"/>
      <c r="Q8" s="842">
        <v>160</v>
      </c>
      <c r="R8" s="843"/>
      <c r="S8" s="843"/>
      <c r="T8" s="843"/>
      <c r="U8" s="843"/>
      <c r="V8" s="843">
        <v>156</v>
      </c>
      <c r="W8" s="843"/>
      <c r="X8" s="843"/>
      <c r="Y8" s="843"/>
      <c r="Z8" s="843"/>
      <c r="AA8" s="843">
        <v>4</v>
      </c>
      <c r="AB8" s="843"/>
      <c r="AC8" s="843"/>
      <c r="AD8" s="843"/>
      <c r="AE8" s="844"/>
      <c r="AF8" s="845">
        <v>4</v>
      </c>
      <c r="AG8" s="846"/>
      <c r="AH8" s="846"/>
      <c r="AI8" s="846"/>
      <c r="AJ8" s="847"/>
      <c r="AK8" s="848">
        <v>114</v>
      </c>
      <c r="AL8" s="849"/>
      <c r="AM8" s="849"/>
      <c r="AN8" s="849"/>
      <c r="AO8" s="849"/>
      <c r="AP8" s="849">
        <v>19</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588</v>
      </c>
      <c r="BT8" s="853"/>
      <c r="BU8" s="853"/>
      <c r="BV8" s="853"/>
      <c r="BW8" s="853"/>
      <c r="BX8" s="853"/>
      <c r="BY8" s="853"/>
      <c r="BZ8" s="853"/>
      <c r="CA8" s="853"/>
      <c r="CB8" s="853"/>
      <c r="CC8" s="853"/>
      <c r="CD8" s="853"/>
      <c r="CE8" s="853"/>
      <c r="CF8" s="853"/>
      <c r="CG8" s="854"/>
      <c r="CH8" s="865">
        <v>6</v>
      </c>
      <c r="CI8" s="866"/>
      <c r="CJ8" s="866"/>
      <c r="CK8" s="866"/>
      <c r="CL8" s="867"/>
      <c r="CM8" s="865">
        <v>109</v>
      </c>
      <c r="CN8" s="866"/>
      <c r="CO8" s="866"/>
      <c r="CP8" s="866"/>
      <c r="CQ8" s="867"/>
      <c r="CR8" s="865">
        <v>3</v>
      </c>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388</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389</v>
      </c>
      <c r="B23" s="874" t="s">
        <v>390</v>
      </c>
      <c r="C23" s="875"/>
      <c r="D23" s="875"/>
      <c r="E23" s="875"/>
      <c r="F23" s="875"/>
      <c r="G23" s="875"/>
      <c r="H23" s="875"/>
      <c r="I23" s="875"/>
      <c r="J23" s="875"/>
      <c r="K23" s="875"/>
      <c r="L23" s="875"/>
      <c r="M23" s="875"/>
      <c r="N23" s="875"/>
      <c r="O23" s="875"/>
      <c r="P23" s="876"/>
      <c r="Q23" s="877">
        <v>7097</v>
      </c>
      <c r="R23" s="878"/>
      <c r="S23" s="878"/>
      <c r="T23" s="878"/>
      <c r="U23" s="878"/>
      <c r="V23" s="878">
        <v>6332</v>
      </c>
      <c r="W23" s="878"/>
      <c r="X23" s="878"/>
      <c r="Y23" s="878"/>
      <c r="Z23" s="878"/>
      <c r="AA23" s="878">
        <v>766</v>
      </c>
      <c r="AB23" s="878"/>
      <c r="AC23" s="878"/>
      <c r="AD23" s="878"/>
      <c r="AE23" s="879"/>
      <c r="AF23" s="880">
        <v>469</v>
      </c>
      <c r="AG23" s="878"/>
      <c r="AH23" s="878"/>
      <c r="AI23" s="878"/>
      <c r="AJ23" s="881"/>
      <c r="AK23" s="882"/>
      <c r="AL23" s="883"/>
      <c r="AM23" s="883"/>
      <c r="AN23" s="883"/>
      <c r="AO23" s="883"/>
      <c r="AP23" s="878">
        <v>4038</v>
      </c>
      <c r="AQ23" s="878"/>
      <c r="AR23" s="878"/>
      <c r="AS23" s="878"/>
      <c r="AT23" s="878"/>
      <c r="AU23" s="884"/>
      <c r="AV23" s="884"/>
      <c r="AW23" s="884"/>
      <c r="AX23" s="884"/>
      <c r="AY23" s="885"/>
      <c r="AZ23" s="893" t="s">
        <v>128</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391</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392</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369</v>
      </c>
      <c r="B26" s="825"/>
      <c r="C26" s="825"/>
      <c r="D26" s="825"/>
      <c r="E26" s="825"/>
      <c r="F26" s="825"/>
      <c r="G26" s="825"/>
      <c r="H26" s="825"/>
      <c r="I26" s="825"/>
      <c r="J26" s="825"/>
      <c r="K26" s="825"/>
      <c r="L26" s="825"/>
      <c r="M26" s="825"/>
      <c r="N26" s="825"/>
      <c r="O26" s="825"/>
      <c r="P26" s="826"/>
      <c r="Q26" s="801" t="s">
        <v>393</v>
      </c>
      <c r="R26" s="802"/>
      <c r="S26" s="802"/>
      <c r="T26" s="802"/>
      <c r="U26" s="803"/>
      <c r="V26" s="801" t="s">
        <v>394</v>
      </c>
      <c r="W26" s="802"/>
      <c r="X26" s="802"/>
      <c r="Y26" s="802"/>
      <c r="Z26" s="803"/>
      <c r="AA26" s="801" t="s">
        <v>395</v>
      </c>
      <c r="AB26" s="802"/>
      <c r="AC26" s="802"/>
      <c r="AD26" s="802"/>
      <c r="AE26" s="802"/>
      <c r="AF26" s="896" t="s">
        <v>396</v>
      </c>
      <c r="AG26" s="897"/>
      <c r="AH26" s="897"/>
      <c r="AI26" s="897"/>
      <c r="AJ26" s="898"/>
      <c r="AK26" s="802" t="s">
        <v>397</v>
      </c>
      <c r="AL26" s="802"/>
      <c r="AM26" s="802"/>
      <c r="AN26" s="802"/>
      <c r="AO26" s="803"/>
      <c r="AP26" s="801" t="s">
        <v>398</v>
      </c>
      <c r="AQ26" s="802"/>
      <c r="AR26" s="802"/>
      <c r="AS26" s="802"/>
      <c r="AT26" s="803"/>
      <c r="AU26" s="801" t="s">
        <v>399</v>
      </c>
      <c r="AV26" s="802"/>
      <c r="AW26" s="802"/>
      <c r="AX26" s="802"/>
      <c r="AY26" s="803"/>
      <c r="AZ26" s="801" t="s">
        <v>400</v>
      </c>
      <c r="BA26" s="802"/>
      <c r="BB26" s="802"/>
      <c r="BC26" s="802"/>
      <c r="BD26" s="803"/>
      <c r="BE26" s="801" t="s">
        <v>376</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401</v>
      </c>
      <c r="C28" s="816"/>
      <c r="D28" s="816"/>
      <c r="E28" s="816"/>
      <c r="F28" s="816"/>
      <c r="G28" s="816"/>
      <c r="H28" s="816"/>
      <c r="I28" s="816"/>
      <c r="J28" s="816"/>
      <c r="K28" s="816"/>
      <c r="L28" s="816"/>
      <c r="M28" s="816"/>
      <c r="N28" s="816"/>
      <c r="O28" s="816"/>
      <c r="P28" s="817"/>
      <c r="Q28" s="906">
        <v>2044</v>
      </c>
      <c r="R28" s="907"/>
      <c r="S28" s="907"/>
      <c r="T28" s="907"/>
      <c r="U28" s="907"/>
      <c r="V28" s="907">
        <v>1974</v>
      </c>
      <c r="W28" s="907"/>
      <c r="X28" s="907"/>
      <c r="Y28" s="907"/>
      <c r="Z28" s="907"/>
      <c r="AA28" s="907">
        <v>70</v>
      </c>
      <c r="AB28" s="907"/>
      <c r="AC28" s="907"/>
      <c r="AD28" s="907"/>
      <c r="AE28" s="908"/>
      <c r="AF28" s="909">
        <v>70</v>
      </c>
      <c r="AG28" s="907"/>
      <c r="AH28" s="907"/>
      <c r="AI28" s="907"/>
      <c r="AJ28" s="910"/>
      <c r="AK28" s="911">
        <v>128</v>
      </c>
      <c r="AL28" s="902"/>
      <c r="AM28" s="902"/>
      <c r="AN28" s="902"/>
      <c r="AO28" s="902"/>
      <c r="AP28" s="902"/>
      <c r="AQ28" s="902"/>
      <c r="AR28" s="902"/>
      <c r="AS28" s="902"/>
      <c r="AT28" s="902"/>
      <c r="AU28" s="902"/>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402</v>
      </c>
      <c r="C29" s="840"/>
      <c r="D29" s="840"/>
      <c r="E29" s="840"/>
      <c r="F29" s="840"/>
      <c r="G29" s="840"/>
      <c r="H29" s="840"/>
      <c r="I29" s="840"/>
      <c r="J29" s="840"/>
      <c r="K29" s="840"/>
      <c r="L29" s="840"/>
      <c r="M29" s="840"/>
      <c r="N29" s="840"/>
      <c r="O29" s="840"/>
      <c r="P29" s="841"/>
      <c r="Q29" s="842">
        <v>1455</v>
      </c>
      <c r="R29" s="843"/>
      <c r="S29" s="843"/>
      <c r="T29" s="843"/>
      <c r="U29" s="843"/>
      <c r="V29" s="843">
        <v>1385</v>
      </c>
      <c r="W29" s="843"/>
      <c r="X29" s="843"/>
      <c r="Y29" s="843"/>
      <c r="Z29" s="843"/>
      <c r="AA29" s="843">
        <v>70</v>
      </c>
      <c r="AB29" s="843"/>
      <c r="AC29" s="843"/>
      <c r="AD29" s="843"/>
      <c r="AE29" s="844"/>
      <c r="AF29" s="845">
        <v>70</v>
      </c>
      <c r="AG29" s="846"/>
      <c r="AH29" s="846"/>
      <c r="AI29" s="846"/>
      <c r="AJ29" s="847"/>
      <c r="AK29" s="914">
        <v>213</v>
      </c>
      <c r="AL29" s="915"/>
      <c r="AM29" s="915"/>
      <c r="AN29" s="915"/>
      <c r="AO29" s="915"/>
      <c r="AP29" s="915"/>
      <c r="AQ29" s="915"/>
      <c r="AR29" s="915"/>
      <c r="AS29" s="915"/>
      <c r="AT29" s="915"/>
      <c r="AU29" s="915"/>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403</v>
      </c>
      <c r="C30" s="840"/>
      <c r="D30" s="840"/>
      <c r="E30" s="840"/>
      <c r="F30" s="840"/>
      <c r="G30" s="840"/>
      <c r="H30" s="840"/>
      <c r="I30" s="840"/>
      <c r="J30" s="840"/>
      <c r="K30" s="840"/>
      <c r="L30" s="840"/>
      <c r="M30" s="840"/>
      <c r="N30" s="840"/>
      <c r="O30" s="840"/>
      <c r="P30" s="841"/>
      <c r="Q30" s="842">
        <v>199</v>
      </c>
      <c r="R30" s="843"/>
      <c r="S30" s="843"/>
      <c r="T30" s="843"/>
      <c r="U30" s="843"/>
      <c r="V30" s="843">
        <v>197</v>
      </c>
      <c r="W30" s="843"/>
      <c r="X30" s="843"/>
      <c r="Y30" s="843"/>
      <c r="Z30" s="843"/>
      <c r="AA30" s="843">
        <v>2</v>
      </c>
      <c r="AB30" s="843"/>
      <c r="AC30" s="843"/>
      <c r="AD30" s="843"/>
      <c r="AE30" s="844"/>
      <c r="AF30" s="845">
        <v>2</v>
      </c>
      <c r="AG30" s="846"/>
      <c r="AH30" s="846"/>
      <c r="AI30" s="846"/>
      <c r="AJ30" s="847"/>
      <c r="AK30" s="914">
        <v>53</v>
      </c>
      <c r="AL30" s="915"/>
      <c r="AM30" s="915"/>
      <c r="AN30" s="915"/>
      <c r="AO30" s="915"/>
      <c r="AP30" s="915"/>
      <c r="AQ30" s="915"/>
      <c r="AR30" s="915"/>
      <c r="AS30" s="915"/>
      <c r="AT30" s="915"/>
      <c r="AU30" s="915"/>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404</v>
      </c>
      <c r="C31" s="840"/>
      <c r="D31" s="840"/>
      <c r="E31" s="840"/>
      <c r="F31" s="840"/>
      <c r="G31" s="840"/>
      <c r="H31" s="840"/>
      <c r="I31" s="840"/>
      <c r="J31" s="840"/>
      <c r="K31" s="840"/>
      <c r="L31" s="840"/>
      <c r="M31" s="840"/>
      <c r="N31" s="840"/>
      <c r="O31" s="840"/>
      <c r="P31" s="841"/>
      <c r="Q31" s="842">
        <v>350</v>
      </c>
      <c r="R31" s="843"/>
      <c r="S31" s="843"/>
      <c r="T31" s="843"/>
      <c r="U31" s="843"/>
      <c r="V31" s="843">
        <v>350</v>
      </c>
      <c r="W31" s="843"/>
      <c r="X31" s="843"/>
      <c r="Y31" s="843"/>
      <c r="Z31" s="843"/>
      <c r="AA31" s="843">
        <v>0</v>
      </c>
      <c r="AB31" s="843"/>
      <c r="AC31" s="843"/>
      <c r="AD31" s="843"/>
      <c r="AE31" s="844"/>
      <c r="AF31" s="845">
        <v>362</v>
      </c>
      <c r="AG31" s="846"/>
      <c r="AH31" s="846"/>
      <c r="AI31" s="846"/>
      <c r="AJ31" s="847"/>
      <c r="AK31" s="914">
        <v>1</v>
      </c>
      <c r="AL31" s="915"/>
      <c r="AM31" s="915"/>
      <c r="AN31" s="915"/>
      <c r="AO31" s="915"/>
      <c r="AP31" s="915">
        <v>1282</v>
      </c>
      <c r="AQ31" s="915"/>
      <c r="AR31" s="915"/>
      <c r="AS31" s="915"/>
      <c r="AT31" s="915"/>
      <c r="AU31" s="915">
        <v>641</v>
      </c>
      <c r="AV31" s="915"/>
      <c r="AW31" s="915"/>
      <c r="AX31" s="915"/>
      <c r="AY31" s="915"/>
      <c r="AZ31" s="916"/>
      <c r="BA31" s="916"/>
      <c r="BB31" s="916"/>
      <c r="BC31" s="916"/>
      <c r="BD31" s="916"/>
      <c r="BE31" s="912" t="s">
        <v>405</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406</v>
      </c>
      <c r="C32" s="840"/>
      <c r="D32" s="840"/>
      <c r="E32" s="840"/>
      <c r="F32" s="840"/>
      <c r="G32" s="840"/>
      <c r="H32" s="840"/>
      <c r="I32" s="840"/>
      <c r="J32" s="840"/>
      <c r="K32" s="840"/>
      <c r="L32" s="840"/>
      <c r="M32" s="840"/>
      <c r="N32" s="840"/>
      <c r="O32" s="840"/>
      <c r="P32" s="841"/>
      <c r="Q32" s="842">
        <v>2044</v>
      </c>
      <c r="R32" s="843"/>
      <c r="S32" s="843"/>
      <c r="T32" s="843"/>
      <c r="U32" s="843"/>
      <c r="V32" s="843">
        <v>2234</v>
      </c>
      <c r="W32" s="843"/>
      <c r="X32" s="843"/>
      <c r="Y32" s="843"/>
      <c r="Z32" s="843"/>
      <c r="AA32" s="843">
        <v>-190</v>
      </c>
      <c r="AB32" s="843"/>
      <c r="AC32" s="843"/>
      <c r="AD32" s="843"/>
      <c r="AE32" s="844"/>
      <c r="AF32" s="845">
        <v>46</v>
      </c>
      <c r="AG32" s="846"/>
      <c r="AH32" s="846"/>
      <c r="AI32" s="846"/>
      <c r="AJ32" s="847"/>
      <c r="AK32" s="914">
        <v>515</v>
      </c>
      <c r="AL32" s="915"/>
      <c r="AM32" s="915"/>
      <c r="AN32" s="915"/>
      <c r="AO32" s="915"/>
      <c r="AP32" s="915">
        <v>1226</v>
      </c>
      <c r="AQ32" s="915"/>
      <c r="AR32" s="915"/>
      <c r="AS32" s="915"/>
      <c r="AT32" s="915"/>
      <c r="AU32" s="915">
        <v>757</v>
      </c>
      <c r="AV32" s="915"/>
      <c r="AW32" s="915"/>
      <c r="AX32" s="915"/>
      <c r="AY32" s="915"/>
      <c r="AZ32" s="916"/>
      <c r="BA32" s="916"/>
      <c r="BB32" s="916"/>
      <c r="BC32" s="916"/>
      <c r="BD32" s="916"/>
      <c r="BE32" s="912" t="s">
        <v>405</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407</v>
      </c>
      <c r="C33" s="840"/>
      <c r="D33" s="840"/>
      <c r="E33" s="840"/>
      <c r="F33" s="840"/>
      <c r="G33" s="840"/>
      <c r="H33" s="840"/>
      <c r="I33" s="840"/>
      <c r="J33" s="840"/>
      <c r="K33" s="840"/>
      <c r="L33" s="840"/>
      <c r="M33" s="840"/>
      <c r="N33" s="840"/>
      <c r="O33" s="840"/>
      <c r="P33" s="841"/>
      <c r="Q33" s="842">
        <v>142</v>
      </c>
      <c r="R33" s="843"/>
      <c r="S33" s="843"/>
      <c r="T33" s="843"/>
      <c r="U33" s="843"/>
      <c r="V33" s="843">
        <v>134</v>
      </c>
      <c r="W33" s="843"/>
      <c r="X33" s="843"/>
      <c r="Y33" s="843"/>
      <c r="Z33" s="843"/>
      <c r="AA33" s="843">
        <v>8</v>
      </c>
      <c r="AB33" s="843"/>
      <c r="AC33" s="843"/>
      <c r="AD33" s="843"/>
      <c r="AE33" s="844"/>
      <c r="AF33" s="845">
        <v>8</v>
      </c>
      <c r="AG33" s="846"/>
      <c r="AH33" s="846"/>
      <c r="AI33" s="846"/>
      <c r="AJ33" s="847"/>
      <c r="AK33" s="914">
        <v>111</v>
      </c>
      <c r="AL33" s="915"/>
      <c r="AM33" s="915"/>
      <c r="AN33" s="915"/>
      <c r="AO33" s="915"/>
      <c r="AP33" s="915">
        <v>554</v>
      </c>
      <c r="AQ33" s="915"/>
      <c r="AR33" s="915"/>
      <c r="AS33" s="915"/>
      <c r="AT33" s="915"/>
      <c r="AU33" s="915">
        <v>554</v>
      </c>
      <c r="AV33" s="915"/>
      <c r="AW33" s="915"/>
      <c r="AX33" s="915"/>
      <c r="AY33" s="915"/>
      <c r="AZ33" s="916"/>
      <c r="BA33" s="916"/>
      <c r="BB33" s="916"/>
      <c r="BC33" s="916"/>
      <c r="BD33" s="916"/>
      <c r="BE33" s="912" t="s">
        <v>408</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409</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389</v>
      </c>
      <c r="B63" s="874" t="s">
        <v>410</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558</v>
      </c>
      <c r="AG63" s="926"/>
      <c r="AH63" s="926"/>
      <c r="AI63" s="926"/>
      <c r="AJ63" s="927"/>
      <c r="AK63" s="928"/>
      <c r="AL63" s="923"/>
      <c r="AM63" s="923"/>
      <c r="AN63" s="923"/>
      <c r="AO63" s="923"/>
      <c r="AP63" s="926">
        <v>3062</v>
      </c>
      <c r="AQ63" s="926"/>
      <c r="AR63" s="926"/>
      <c r="AS63" s="926"/>
      <c r="AT63" s="926"/>
      <c r="AU63" s="926">
        <v>1952</v>
      </c>
      <c r="AV63" s="926"/>
      <c r="AW63" s="926"/>
      <c r="AX63" s="926"/>
      <c r="AY63" s="926"/>
      <c r="AZ63" s="930"/>
      <c r="BA63" s="930"/>
      <c r="BB63" s="930"/>
      <c r="BC63" s="930"/>
      <c r="BD63" s="930"/>
      <c r="BE63" s="931"/>
      <c r="BF63" s="931"/>
      <c r="BG63" s="931"/>
      <c r="BH63" s="931"/>
      <c r="BI63" s="932"/>
      <c r="BJ63" s="933" t="s">
        <v>411</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413</v>
      </c>
      <c r="B66" s="825"/>
      <c r="C66" s="825"/>
      <c r="D66" s="825"/>
      <c r="E66" s="825"/>
      <c r="F66" s="825"/>
      <c r="G66" s="825"/>
      <c r="H66" s="825"/>
      <c r="I66" s="825"/>
      <c r="J66" s="825"/>
      <c r="K66" s="825"/>
      <c r="L66" s="825"/>
      <c r="M66" s="825"/>
      <c r="N66" s="825"/>
      <c r="O66" s="825"/>
      <c r="P66" s="826"/>
      <c r="Q66" s="801" t="s">
        <v>393</v>
      </c>
      <c r="R66" s="802"/>
      <c r="S66" s="802"/>
      <c r="T66" s="802"/>
      <c r="U66" s="803"/>
      <c r="V66" s="801" t="s">
        <v>414</v>
      </c>
      <c r="W66" s="802"/>
      <c r="X66" s="802"/>
      <c r="Y66" s="802"/>
      <c r="Z66" s="803"/>
      <c r="AA66" s="801" t="s">
        <v>395</v>
      </c>
      <c r="AB66" s="802"/>
      <c r="AC66" s="802"/>
      <c r="AD66" s="802"/>
      <c r="AE66" s="803"/>
      <c r="AF66" s="936" t="s">
        <v>396</v>
      </c>
      <c r="AG66" s="897"/>
      <c r="AH66" s="897"/>
      <c r="AI66" s="897"/>
      <c r="AJ66" s="937"/>
      <c r="AK66" s="801" t="s">
        <v>397</v>
      </c>
      <c r="AL66" s="825"/>
      <c r="AM66" s="825"/>
      <c r="AN66" s="825"/>
      <c r="AO66" s="826"/>
      <c r="AP66" s="801" t="s">
        <v>415</v>
      </c>
      <c r="AQ66" s="802"/>
      <c r="AR66" s="802"/>
      <c r="AS66" s="802"/>
      <c r="AT66" s="803"/>
      <c r="AU66" s="801" t="s">
        <v>416</v>
      </c>
      <c r="AV66" s="802"/>
      <c r="AW66" s="802"/>
      <c r="AX66" s="802"/>
      <c r="AY66" s="803"/>
      <c r="AZ66" s="801" t="s">
        <v>376</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578</v>
      </c>
      <c r="C68" s="954"/>
      <c r="D68" s="954"/>
      <c r="E68" s="954"/>
      <c r="F68" s="954"/>
      <c r="G68" s="954"/>
      <c r="H68" s="954"/>
      <c r="I68" s="954"/>
      <c r="J68" s="954"/>
      <c r="K68" s="954"/>
      <c r="L68" s="954"/>
      <c r="M68" s="954"/>
      <c r="N68" s="954"/>
      <c r="O68" s="954"/>
      <c r="P68" s="955"/>
      <c r="Q68" s="956">
        <v>22428</v>
      </c>
      <c r="R68" s="950"/>
      <c r="S68" s="950"/>
      <c r="T68" s="950"/>
      <c r="U68" s="950"/>
      <c r="V68" s="950">
        <v>21660</v>
      </c>
      <c r="W68" s="950"/>
      <c r="X68" s="950"/>
      <c r="Y68" s="950"/>
      <c r="Z68" s="950"/>
      <c r="AA68" s="950">
        <v>768</v>
      </c>
      <c r="AB68" s="950"/>
      <c r="AC68" s="950"/>
      <c r="AD68" s="950"/>
      <c r="AE68" s="950"/>
      <c r="AF68" s="950">
        <v>768</v>
      </c>
      <c r="AG68" s="950"/>
      <c r="AH68" s="950"/>
      <c r="AI68" s="950"/>
      <c r="AJ68" s="950"/>
      <c r="AK68" s="950">
        <v>28</v>
      </c>
      <c r="AL68" s="950"/>
      <c r="AM68" s="950"/>
      <c r="AN68" s="950"/>
      <c r="AO68" s="950"/>
      <c r="AP68" s="950"/>
      <c r="AQ68" s="950"/>
      <c r="AR68" s="950"/>
      <c r="AS68" s="950"/>
      <c r="AT68" s="950"/>
      <c r="AU68" s="950"/>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579</v>
      </c>
      <c r="C69" s="958"/>
      <c r="D69" s="958"/>
      <c r="E69" s="958"/>
      <c r="F69" s="958"/>
      <c r="G69" s="958"/>
      <c r="H69" s="958"/>
      <c r="I69" s="958"/>
      <c r="J69" s="958"/>
      <c r="K69" s="958"/>
      <c r="L69" s="958"/>
      <c r="M69" s="958"/>
      <c r="N69" s="958"/>
      <c r="O69" s="958"/>
      <c r="P69" s="959"/>
      <c r="Q69" s="960">
        <v>193</v>
      </c>
      <c r="R69" s="915"/>
      <c r="S69" s="915"/>
      <c r="T69" s="915"/>
      <c r="U69" s="915"/>
      <c r="V69" s="915">
        <v>137</v>
      </c>
      <c r="W69" s="915"/>
      <c r="X69" s="915"/>
      <c r="Y69" s="915"/>
      <c r="Z69" s="915"/>
      <c r="AA69" s="915">
        <v>56</v>
      </c>
      <c r="AB69" s="915"/>
      <c r="AC69" s="915"/>
      <c r="AD69" s="915"/>
      <c r="AE69" s="915"/>
      <c r="AF69" s="915">
        <v>56</v>
      </c>
      <c r="AG69" s="915"/>
      <c r="AH69" s="915"/>
      <c r="AI69" s="915"/>
      <c r="AJ69" s="915"/>
      <c r="AK69" s="915"/>
      <c r="AL69" s="915"/>
      <c r="AM69" s="915"/>
      <c r="AN69" s="915"/>
      <c r="AO69" s="915"/>
      <c r="AP69" s="915"/>
      <c r="AQ69" s="915"/>
      <c r="AR69" s="915"/>
      <c r="AS69" s="915"/>
      <c r="AT69" s="915"/>
      <c r="AU69" s="915"/>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580</v>
      </c>
      <c r="C70" s="958"/>
      <c r="D70" s="958"/>
      <c r="E70" s="958"/>
      <c r="F70" s="958"/>
      <c r="G70" s="958"/>
      <c r="H70" s="958"/>
      <c r="I70" s="958"/>
      <c r="J70" s="958"/>
      <c r="K70" s="958"/>
      <c r="L70" s="958"/>
      <c r="M70" s="958"/>
      <c r="N70" s="958"/>
      <c r="O70" s="958"/>
      <c r="P70" s="959"/>
      <c r="Q70" s="960">
        <v>102</v>
      </c>
      <c r="R70" s="915"/>
      <c r="S70" s="915"/>
      <c r="T70" s="915"/>
      <c r="U70" s="915"/>
      <c r="V70" s="915">
        <v>95</v>
      </c>
      <c r="W70" s="915"/>
      <c r="X70" s="915"/>
      <c r="Y70" s="915"/>
      <c r="Z70" s="915"/>
      <c r="AA70" s="915">
        <v>7</v>
      </c>
      <c r="AB70" s="915"/>
      <c r="AC70" s="915"/>
      <c r="AD70" s="915"/>
      <c r="AE70" s="915"/>
      <c r="AF70" s="915">
        <v>7</v>
      </c>
      <c r="AG70" s="915"/>
      <c r="AH70" s="915"/>
      <c r="AI70" s="915"/>
      <c r="AJ70" s="915"/>
      <c r="AK70" s="915">
        <v>1</v>
      </c>
      <c r="AL70" s="915"/>
      <c r="AM70" s="915"/>
      <c r="AN70" s="915"/>
      <c r="AO70" s="915"/>
      <c r="AP70" s="915"/>
      <c r="AQ70" s="915"/>
      <c r="AR70" s="915"/>
      <c r="AS70" s="915"/>
      <c r="AT70" s="915"/>
      <c r="AU70" s="915"/>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581</v>
      </c>
      <c r="C71" s="958"/>
      <c r="D71" s="958"/>
      <c r="E71" s="958"/>
      <c r="F71" s="958"/>
      <c r="G71" s="958"/>
      <c r="H71" s="958"/>
      <c r="I71" s="958"/>
      <c r="J71" s="958"/>
      <c r="K71" s="958"/>
      <c r="L71" s="958"/>
      <c r="M71" s="958"/>
      <c r="N71" s="958"/>
      <c r="O71" s="958"/>
      <c r="P71" s="959"/>
      <c r="Q71" s="960">
        <v>108</v>
      </c>
      <c r="R71" s="915"/>
      <c r="S71" s="915"/>
      <c r="T71" s="915"/>
      <c r="U71" s="915"/>
      <c r="V71" s="915">
        <v>74</v>
      </c>
      <c r="W71" s="915"/>
      <c r="X71" s="915"/>
      <c r="Y71" s="915"/>
      <c r="Z71" s="915"/>
      <c r="AA71" s="915">
        <v>34</v>
      </c>
      <c r="AB71" s="915"/>
      <c r="AC71" s="915"/>
      <c r="AD71" s="915"/>
      <c r="AE71" s="915"/>
      <c r="AF71" s="915">
        <v>34</v>
      </c>
      <c r="AG71" s="915"/>
      <c r="AH71" s="915"/>
      <c r="AI71" s="915"/>
      <c r="AJ71" s="915"/>
      <c r="AK71" s="915"/>
      <c r="AL71" s="915"/>
      <c r="AM71" s="915"/>
      <c r="AN71" s="915"/>
      <c r="AO71" s="915"/>
      <c r="AP71" s="915"/>
      <c r="AQ71" s="915"/>
      <c r="AR71" s="915"/>
      <c r="AS71" s="915"/>
      <c r="AT71" s="915"/>
      <c r="AU71" s="915"/>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582</v>
      </c>
      <c r="C72" s="958"/>
      <c r="D72" s="958"/>
      <c r="E72" s="958"/>
      <c r="F72" s="958"/>
      <c r="G72" s="958"/>
      <c r="H72" s="958"/>
      <c r="I72" s="958"/>
      <c r="J72" s="958"/>
      <c r="K72" s="958"/>
      <c r="L72" s="958"/>
      <c r="M72" s="958"/>
      <c r="N72" s="958"/>
      <c r="O72" s="958"/>
      <c r="P72" s="959"/>
      <c r="Q72" s="960">
        <v>4839</v>
      </c>
      <c r="R72" s="915"/>
      <c r="S72" s="915"/>
      <c r="T72" s="915"/>
      <c r="U72" s="915"/>
      <c r="V72" s="915">
        <v>4461</v>
      </c>
      <c r="W72" s="915"/>
      <c r="X72" s="915"/>
      <c r="Y72" s="915"/>
      <c r="Z72" s="915"/>
      <c r="AA72" s="915">
        <v>378</v>
      </c>
      <c r="AB72" s="915"/>
      <c r="AC72" s="915"/>
      <c r="AD72" s="915"/>
      <c r="AE72" s="915"/>
      <c r="AF72" s="915">
        <v>378</v>
      </c>
      <c r="AG72" s="915"/>
      <c r="AH72" s="915"/>
      <c r="AI72" s="915"/>
      <c r="AJ72" s="915"/>
      <c r="AK72" s="915"/>
      <c r="AL72" s="915"/>
      <c r="AM72" s="915"/>
      <c r="AN72" s="915"/>
      <c r="AO72" s="915"/>
      <c r="AP72" s="915">
        <v>476</v>
      </c>
      <c r="AQ72" s="915"/>
      <c r="AR72" s="915"/>
      <c r="AS72" s="915"/>
      <c r="AT72" s="915"/>
      <c r="AU72" s="915">
        <v>105</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583</v>
      </c>
      <c r="C73" s="958"/>
      <c r="D73" s="958"/>
      <c r="E73" s="958"/>
      <c r="F73" s="958"/>
      <c r="G73" s="958"/>
      <c r="H73" s="958"/>
      <c r="I73" s="958"/>
      <c r="J73" s="958"/>
      <c r="K73" s="958"/>
      <c r="L73" s="958"/>
      <c r="M73" s="958"/>
      <c r="N73" s="958"/>
      <c r="O73" s="958"/>
      <c r="P73" s="959"/>
      <c r="Q73" s="960">
        <v>616</v>
      </c>
      <c r="R73" s="915"/>
      <c r="S73" s="915"/>
      <c r="T73" s="915"/>
      <c r="U73" s="915"/>
      <c r="V73" s="915">
        <v>523</v>
      </c>
      <c r="W73" s="915"/>
      <c r="X73" s="915"/>
      <c r="Y73" s="915"/>
      <c r="Z73" s="915"/>
      <c r="AA73" s="915">
        <v>92</v>
      </c>
      <c r="AB73" s="915"/>
      <c r="AC73" s="915"/>
      <c r="AD73" s="915"/>
      <c r="AE73" s="915"/>
      <c r="AF73" s="915">
        <v>92</v>
      </c>
      <c r="AG73" s="915"/>
      <c r="AH73" s="915"/>
      <c r="AI73" s="915"/>
      <c r="AJ73" s="915"/>
      <c r="AK73" s="915"/>
      <c r="AL73" s="915"/>
      <c r="AM73" s="915"/>
      <c r="AN73" s="915"/>
      <c r="AO73" s="915"/>
      <c r="AP73" s="915"/>
      <c r="AQ73" s="915"/>
      <c r="AR73" s="915"/>
      <c r="AS73" s="915"/>
      <c r="AT73" s="915"/>
      <c r="AU73" s="915"/>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584</v>
      </c>
      <c r="C74" s="958"/>
      <c r="D74" s="958"/>
      <c r="E74" s="958"/>
      <c r="F74" s="958"/>
      <c r="G74" s="958"/>
      <c r="H74" s="958"/>
      <c r="I74" s="958"/>
      <c r="J74" s="958"/>
      <c r="K74" s="958"/>
      <c r="L74" s="958"/>
      <c r="M74" s="958"/>
      <c r="N74" s="958"/>
      <c r="O74" s="958"/>
      <c r="P74" s="959"/>
      <c r="Q74" s="960">
        <v>701</v>
      </c>
      <c r="R74" s="915"/>
      <c r="S74" s="915"/>
      <c r="T74" s="915"/>
      <c r="U74" s="915"/>
      <c r="V74" s="915">
        <v>658</v>
      </c>
      <c r="W74" s="915"/>
      <c r="X74" s="915"/>
      <c r="Y74" s="915"/>
      <c r="Z74" s="915"/>
      <c r="AA74" s="915">
        <v>42</v>
      </c>
      <c r="AB74" s="915"/>
      <c r="AC74" s="915"/>
      <c r="AD74" s="915"/>
      <c r="AE74" s="915"/>
      <c r="AF74" s="915">
        <v>42</v>
      </c>
      <c r="AG74" s="915"/>
      <c r="AH74" s="915"/>
      <c r="AI74" s="915"/>
      <c r="AJ74" s="915"/>
      <c r="AK74" s="915">
        <v>32</v>
      </c>
      <c r="AL74" s="915"/>
      <c r="AM74" s="915"/>
      <c r="AN74" s="915"/>
      <c r="AO74" s="915"/>
      <c r="AP74" s="915">
        <v>662</v>
      </c>
      <c r="AQ74" s="915"/>
      <c r="AR74" s="915"/>
      <c r="AS74" s="915"/>
      <c r="AT74" s="915"/>
      <c r="AU74" s="915">
        <v>89</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585</v>
      </c>
      <c r="C75" s="958"/>
      <c r="D75" s="958"/>
      <c r="E75" s="958"/>
      <c r="F75" s="958"/>
      <c r="G75" s="958"/>
      <c r="H75" s="958"/>
      <c r="I75" s="958"/>
      <c r="J75" s="958"/>
      <c r="K75" s="958"/>
      <c r="L75" s="958"/>
      <c r="M75" s="958"/>
      <c r="N75" s="958"/>
      <c r="O75" s="958"/>
      <c r="P75" s="959"/>
      <c r="Q75" s="963">
        <v>2588</v>
      </c>
      <c r="R75" s="964"/>
      <c r="S75" s="964"/>
      <c r="T75" s="964"/>
      <c r="U75" s="914"/>
      <c r="V75" s="965">
        <v>2314</v>
      </c>
      <c r="W75" s="964"/>
      <c r="X75" s="964"/>
      <c r="Y75" s="964"/>
      <c r="Z75" s="914"/>
      <c r="AA75" s="965">
        <v>274</v>
      </c>
      <c r="AB75" s="964"/>
      <c r="AC75" s="964"/>
      <c r="AD75" s="964"/>
      <c r="AE75" s="914"/>
      <c r="AF75" s="965">
        <v>274</v>
      </c>
      <c r="AG75" s="964"/>
      <c r="AH75" s="964"/>
      <c r="AI75" s="964"/>
      <c r="AJ75" s="914"/>
      <c r="AK75" s="965">
        <v>117</v>
      </c>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586</v>
      </c>
      <c r="C76" s="958"/>
      <c r="D76" s="958"/>
      <c r="E76" s="958"/>
      <c r="F76" s="958"/>
      <c r="G76" s="958"/>
      <c r="H76" s="958"/>
      <c r="I76" s="958"/>
      <c r="J76" s="958"/>
      <c r="K76" s="958"/>
      <c r="L76" s="958"/>
      <c r="M76" s="958"/>
      <c r="N76" s="958"/>
      <c r="O76" s="958"/>
      <c r="P76" s="959"/>
      <c r="Q76" s="963">
        <v>657281</v>
      </c>
      <c r="R76" s="964"/>
      <c r="S76" s="964"/>
      <c r="T76" s="964"/>
      <c r="U76" s="914"/>
      <c r="V76" s="965">
        <v>647955</v>
      </c>
      <c r="W76" s="964"/>
      <c r="X76" s="964"/>
      <c r="Y76" s="964"/>
      <c r="Z76" s="914"/>
      <c r="AA76" s="965">
        <v>9326</v>
      </c>
      <c r="AB76" s="964"/>
      <c r="AC76" s="964"/>
      <c r="AD76" s="964"/>
      <c r="AE76" s="914"/>
      <c r="AF76" s="965">
        <v>9326</v>
      </c>
      <c r="AG76" s="964"/>
      <c r="AH76" s="964"/>
      <c r="AI76" s="964"/>
      <c r="AJ76" s="914"/>
      <c r="AK76" s="965">
        <v>3989</v>
      </c>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389</v>
      </c>
      <c r="B88" s="874" t="s">
        <v>417</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10977</v>
      </c>
      <c r="AG88" s="926"/>
      <c r="AH88" s="926"/>
      <c r="AI88" s="926"/>
      <c r="AJ88" s="926"/>
      <c r="AK88" s="923"/>
      <c r="AL88" s="923"/>
      <c r="AM88" s="923"/>
      <c r="AN88" s="923"/>
      <c r="AO88" s="923"/>
      <c r="AP88" s="926">
        <v>1138</v>
      </c>
      <c r="AQ88" s="926"/>
      <c r="AR88" s="926"/>
      <c r="AS88" s="926"/>
      <c r="AT88" s="926"/>
      <c r="AU88" s="926">
        <v>194</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874" t="s">
        <v>418</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18</v>
      </c>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419</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420</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423</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424</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425</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426</v>
      </c>
      <c r="AB109" s="979"/>
      <c r="AC109" s="979"/>
      <c r="AD109" s="979"/>
      <c r="AE109" s="980"/>
      <c r="AF109" s="978" t="s">
        <v>306</v>
      </c>
      <c r="AG109" s="979"/>
      <c r="AH109" s="979"/>
      <c r="AI109" s="979"/>
      <c r="AJ109" s="980"/>
      <c r="AK109" s="978" t="s">
        <v>305</v>
      </c>
      <c r="AL109" s="979"/>
      <c r="AM109" s="979"/>
      <c r="AN109" s="979"/>
      <c r="AO109" s="980"/>
      <c r="AP109" s="978" t="s">
        <v>427</v>
      </c>
      <c r="AQ109" s="979"/>
      <c r="AR109" s="979"/>
      <c r="AS109" s="979"/>
      <c r="AT109" s="981"/>
      <c r="AU109" s="998" t="s">
        <v>425</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426</v>
      </c>
      <c r="BR109" s="979"/>
      <c r="BS109" s="979"/>
      <c r="BT109" s="979"/>
      <c r="BU109" s="980"/>
      <c r="BV109" s="978" t="s">
        <v>306</v>
      </c>
      <c r="BW109" s="979"/>
      <c r="BX109" s="979"/>
      <c r="BY109" s="979"/>
      <c r="BZ109" s="980"/>
      <c r="CA109" s="978" t="s">
        <v>305</v>
      </c>
      <c r="CB109" s="979"/>
      <c r="CC109" s="979"/>
      <c r="CD109" s="979"/>
      <c r="CE109" s="980"/>
      <c r="CF109" s="999" t="s">
        <v>427</v>
      </c>
      <c r="CG109" s="999"/>
      <c r="CH109" s="999"/>
      <c r="CI109" s="999"/>
      <c r="CJ109" s="999"/>
      <c r="CK109" s="978" t="s">
        <v>428</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426</v>
      </c>
      <c r="DH109" s="979"/>
      <c r="DI109" s="979"/>
      <c r="DJ109" s="979"/>
      <c r="DK109" s="980"/>
      <c r="DL109" s="978" t="s">
        <v>306</v>
      </c>
      <c r="DM109" s="979"/>
      <c r="DN109" s="979"/>
      <c r="DO109" s="979"/>
      <c r="DP109" s="980"/>
      <c r="DQ109" s="978" t="s">
        <v>305</v>
      </c>
      <c r="DR109" s="979"/>
      <c r="DS109" s="979"/>
      <c r="DT109" s="979"/>
      <c r="DU109" s="980"/>
      <c r="DV109" s="978" t="s">
        <v>427</v>
      </c>
      <c r="DW109" s="979"/>
      <c r="DX109" s="979"/>
      <c r="DY109" s="979"/>
      <c r="DZ109" s="981"/>
    </row>
    <row r="110" spans="1:131" s="247" customFormat="1" ht="26.25" customHeight="1" x14ac:dyDescent="0.15">
      <c r="A110" s="982" t="s">
        <v>429</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312729</v>
      </c>
      <c r="AB110" s="986"/>
      <c r="AC110" s="986"/>
      <c r="AD110" s="986"/>
      <c r="AE110" s="987"/>
      <c r="AF110" s="988">
        <v>302776</v>
      </c>
      <c r="AG110" s="986"/>
      <c r="AH110" s="986"/>
      <c r="AI110" s="986"/>
      <c r="AJ110" s="987"/>
      <c r="AK110" s="988">
        <v>371280</v>
      </c>
      <c r="AL110" s="986"/>
      <c r="AM110" s="986"/>
      <c r="AN110" s="986"/>
      <c r="AO110" s="987"/>
      <c r="AP110" s="989">
        <v>9.8000000000000007</v>
      </c>
      <c r="AQ110" s="990"/>
      <c r="AR110" s="990"/>
      <c r="AS110" s="990"/>
      <c r="AT110" s="991"/>
      <c r="AU110" s="992" t="s">
        <v>73</v>
      </c>
      <c r="AV110" s="993"/>
      <c r="AW110" s="993"/>
      <c r="AX110" s="993"/>
      <c r="AY110" s="993"/>
      <c r="AZ110" s="1034" t="s">
        <v>430</v>
      </c>
      <c r="BA110" s="983"/>
      <c r="BB110" s="983"/>
      <c r="BC110" s="983"/>
      <c r="BD110" s="983"/>
      <c r="BE110" s="983"/>
      <c r="BF110" s="983"/>
      <c r="BG110" s="983"/>
      <c r="BH110" s="983"/>
      <c r="BI110" s="983"/>
      <c r="BJ110" s="983"/>
      <c r="BK110" s="983"/>
      <c r="BL110" s="983"/>
      <c r="BM110" s="983"/>
      <c r="BN110" s="983"/>
      <c r="BO110" s="983"/>
      <c r="BP110" s="984"/>
      <c r="BQ110" s="1020">
        <v>3861060</v>
      </c>
      <c r="BR110" s="1021"/>
      <c r="BS110" s="1021"/>
      <c r="BT110" s="1021"/>
      <c r="BU110" s="1021"/>
      <c r="BV110" s="1021">
        <v>4177465</v>
      </c>
      <c r="BW110" s="1021"/>
      <c r="BX110" s="1021"/>
      <c r="BY110" s="1021"/>
      <c r="BZ110" s="1021"/>
      <c r="CA110" s="1021">
        <v>4037770</v>
      </c>
      <c r="CB110" s="1021"/>
      <c r="CC110" s="1021"/>
      <c r="CD110" s="1021"/>
      <c r="CE110" s="1021"/>
      <c r="CF110" s="1035">
        <v>106.1</v>
      </c>
      <c r="CG110" s="1036"/>
      <c r="CH110" s="1036"/>
      <c r="CI110" s="1036"/>
      <c r="CJ110" s="1036"/>
      <c r="CK110" s="1037" t="s">
        <v>431</v>
      </c>
      <c r="CL110" s="1038"/>
      <c r="CM110" s="1017" t="s">
        <v>432</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128</v>
      </c>
      <c r="DH110" s="1021"/>
      <c r="DI110" s="1021"/>
      <c r="DJ110" s="1021"/>
      <c r="DK110" s="1021"/>
      <c r="DL110" s="1021" t="s">
        <v>128</v>
      </c>
      <c r="DM110" s="1021"/>
      <c r="DN110" s="1021"/>
      <c r="DO110" s="1021"/>
      <c r="DP110" s="1021"/>
      <c r="DQ110" s="1021" t="s">
        <v>433</v>
      </c>
      <c r="DR110" s="1021"/>
      <c r="DS110" s="1021"/>
      <c r="DT110" s="1021"/>
      <c r="DU110" s="1021"/>
      <c r="DV110" s="1022" t="s">
        <v>128</v>
      </c>
      <c r="DW110" s="1022"/>
      <c r="DX110" s="1022"/>
      <c r="DY110" s="1022"/>
      <c r="DZ110" s="1023"/>
    </row>
    <row r="111" spans="1:131" s="247" customFormat="1" ht="26.25" customHeight="1" x14ac:dyDescent="0.15">
      <c r="A111" s="1024" t="s">
        <v>434</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128</v>
      </c>
      <c r="AB111" s="1028"/>
      <c r="AC111" s="1028"/>
      <c r="AD111" s="1028"/>
      <c r="AE111" s="1029"/>
      <c r="AF111" s="1030" t="s">
        <v>128</v>
      </c>
      <c r="AG111" s="1028"/>
      <c r="AH111" s="1028"/>
      <c r="AI111" s="1028"/>
      <c r="AJ111" s="1029"/>
      <c r="AK111" s="1030" t="s">
        <v>128</v>
      </c>
      <c r="AL111" s="1028"/>
      <c r="AM111" s="1028"/>
      <c r="AN111" s="1028"/>
      <c r="AO111" s="1029"/>
      <c r="AP111" s="1031" t="s">
        <v>128</v>
      </c>
      <c r="AQ111" s="1032"/>
      <c r="AR111" s="1032"/>
      <c r="AS111" s="1032"/>
      <c r="AT111" s="1033"/>
      <c r="AU111" s="994"/>
      <c r="AV111" s="995"/>
      <c r="AW111" s="995"/>
      <c r="AX111" s="995"/>
      <c r="AY111" s="995"/>
      <c r="AZ111" s="1043" t="s">
        <v>435</v>
      </c>
      <c r="BA111" s="1044"/>
      <c r="BB111" s="1044"/>
      <c r="BC111" s="1044"/>
      <c r="BD111" s="1044"/>
      <c r="BE111" s="1044"/>
      <c r="BF111" s="1044"/>
      <c r="BG111" s="1044"/>
      <c r="BH111" s="1044"/>
      <c r="BI111" s="1044"/>
      <c r="BJ111" s="1044"/>
      <c r="BK111" s="1044"/>
      <c r="BL111" s="1044"/>
      <c r="BM111" s="1044"/>
      <c r="BN111" s="1044"/>
      <c r="BO111" s="1044"/>
      <c r="BP111" s="1045"/>
      <c r="BQ111" s="1013" t="s">
        <v>433</v>
      </c>
      <c r="BR111" s="1014"/>
      <c r="BS111" s="1014"/>
      <c r="BT111" s="1014"/>
      <c r="BU111" s="1014"/>
      <c r="BV111" s="1014" t="s">
        <v>433</v>
      </c>
      <c r="BW111" s="1014"/>
      <c r="BX111" s="1014"/>
      <c r="BY111" s="1014"/>
      <c r="BZ111" s="1014"/>
      <c r="CA111" s="1014" t="s">
        <v>128</v>
      </c>
      <c r="CB111" s="1014"/>
      <c r="CC111" s="1014"/>
      <c r="CD111" s="1014"/>
      <c r="CE111" s="1014"/>
      <c r="CF111" s="1008" t="s">
        <v>433</v>
      </c>
      <c r="CG111" s="1009"/>
      <c r="CH111" s="1009"/>
      <c r="CI111" s="1009"/>
      <c r="CJ111" s="1009"/>
      <c r="CK111" s="1039"/>
      <c r="CL111" s="1040"/>
      <c r="CM111" s="1010" t="s">
        <v>436</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433</v>
      </c>
      <c r="DH111" s="1014"/>
      <c r="DI111" s="1014"/>
      <c r="DJ111" s="1014"/>
      <c r="DK111" s="1014"/>
      <c r="DL111" s="1014" t="s">
        <v>128</v>
      </c>
      <c r="DM111" s="1014"/>
      <c r="DN111" s="1014"/>
      <c r="DO111" s="1014"/>
      <c r="DP111" s="1014"/>
      <c r="DQ111" s="1014" t="s">
        <v>433</v>
      </c>
      <c r="DR111" s="1014"/>
      <c r="DS111" s="1014"/>
      <c r="DT111" s="1014"/>
      <c r="DU111" s="1014"/>
      <c r="DV111" s="1015" t="s">
        <v>433</v>
      </c>
      <c r="DW111" s="1015"/>
      <c r="DX111" s="1015"/>
      <c r="DY111" s="1015"/>
      <c r="DZ111" s="1016"/>
    </row>
    <row r="112" spans="1:131" s="247" customFormat="1" ht="26.25" customHeight="1" x14ac:dyDescent="0.15">
      <c r="A112" s="1046" t="s">
        <v>437</v>
      </c>
      <c r="B112" s="1047"/>
      <c r="C112" s="1044" t="s">
        <v>438</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128</v>
      </c>
      <c r="AB112" s="1053"/>
      <c r="AC112" s="1053"/>
      <c r="AD112" s="1053"/>
      <c r="AE112" s="1054"/>
      <c r="AF112" s="1055" t="s">
        <v>128</v>
      </c>
      <c r="AG112" s="1053"/>
      <c r="AH112" s="1053"/>
      <c r="AI112" s="1053"/>
      <c r="AJ112" s="1054"/>
      <c r="AK112" s="1055" t="s">
        <v>128</v>
      </c>
      <c r="AL112" s="1053"/>
      <c r="AM112" s="1053"/>
      <c r="AN112" s="1053"/>
      <c r="AO112" s="1054"/>
      <c r="AP112" s="1056" t="s">
        <v>128</v>
      </c>
      <c r="AQ112" s="1057"/>
      <c r="AR112" s="1057"/>
      <c r="AS112" s="1057"/>
      <c r="AT112" s="1058"/>
      <c r="AU112" s="994"/>
      <c r="AV112" s="995"/>
      <c r="AW112" s="995"/>
      <c r="AX112" s="995"/>
      <c r="AY112" s="995"/>
      <c r="AZ112" s="1043" t="s">
        <v>439</v>
      </c>
      <c r="BA112" s="1044"/>
      <c r="BB112" s="1044"/>
      <c r="BC112" s="1044"/>
      <c r="BD112" s="1044"/>
      <c r="BE112" s="1044"/>
      <c r="BF112" s="1044"/>
      <c r="BG112" s="1044"/>
      <c r="BH112" s="1044"/>
      <c r="BI112" s="1044"/>
      <c r="BJ112" s="1044"/>
      <c r="BK112" s="1044"/>
      <c r="BL112" s="1044"/>
      <c r="BM112" s="1044"/>
      <c r="BN112" s="1044"/>
      <c r="BO112" s="1044"/>
      <c r="BP112" s="1045"/>
      <c r="BQ112" s="1013">
        <v>2334598</v>
      </c>
      <c r="BR112" s="1014"/>
      <c r="BS112" s="1014"/>
      <c r="BT112" s="1014"/>
      <c r="BU112" s="1014"/>
      <c r="BV112" s="1014">
        <v>2196132</v>
      </c>
      <c r="BW112" s="1014"/>
      <c r="BX112" s="1014"/>
      <c r="BY112" s="1014"/>
      <c r="BZ112" s="1014"/>
      <c r="CA112" s="1014">
        <v>1951983</v>
      </c>
      <c r="CB112" s="1014"/>
      <c r="CC112" s="1014"/>
      <c r="CD112" s="1014"/>
      <c r="CE112" s="1014"/>
      <c r="CF112" s="1008">
        <v>51.3</v>
      </c>
      <c r="CG112" s="1009"/>
      <c r="CH112" s="1009"/>
      <c r="CI112" s="1009"/>
      <c r="CJ112" s="1009"/>
      <c r="CK112" s="1039"/>
      <c r="CL112" s="1040"/>
      <c r="CM112" s="1010" t="s">
        <v>440</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128</v>
      </c>
      <c r="DH112" s="1014"/>
      <c r="DI112" s="1014"/>
      <c r="DJ112" s="1014"/>
      <c r="DK112" s="1014"/>
      <c r="DL112" s="1014" t="s">
        <v>128</v>
      </c>
      <c r="DM112" s="1014"/>
      <c r="DN112" s="1014"/>
      <c r="DO112" s="1014"/>
      <c r="DP112" s="1014"/>
      <c r="DQ112" s="1014" t="s">
        <v>128</v>
      </c>
      <c r="DR112" s="1014"/>
      <c r="DS112" s="1014"/>
      <c r="DT112" s="1014"/>
      <c r="DU112" s="1014"/>
      <c r="DV112" s="1015" t="s">
        <v>433</v>
      </c>
      <c r="DW112" s="1015"/>
      <c r="DX112" s="1015"/>
      <c r="DY112" s="1015"/>
      <c r="DZ112" s="1016"/>
    </row>
    <row r="113" spans="1:130" s="247" customFormat="1" ht="26.25" customHeight="1" x14ac:dyDescent="0.15">
      <c r="A113" s="1048"/>
      <c r="B113" s="1049"/>
      <c r="C113" s="1044" t="s">
        <v>441</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211373</v>
      </c>
      <c r="AB113" s="1028"/>
      <c r="AC113" s="1028"/>
      <c r="AD113" s="1028"/>
      <c r="AE113" s="1029"/>
      <c r="AF113" s="1030">
        <v>202951</v>
      </c>
      <c r="AG113" s="1028"/>
      <c r="AH113" s="1028"/>
      <c r="AI113" s="1028"/>
      <c r="AJ113" s="1029"/>
      <c r="AK113" s="1030">
        <v>217592</v>
      </c>
      <c r="AL113" s="1028"/>
      <c r="AM113" s="1028"/>
      <c r="AN113" s="1028"/>
      <c r="AO113" s="1029"/>
      <c r="AP113" s="1031">
        <v>5.7</v>
      </c>
      <c r="AQ113" s="1032"/>
      <c r="AR113" s="1032"/>
      <c r="AS113" s="1032"/>
      <c r="AT113" s="1033"/>
      <c r="AU113" s="994"/>
      <c r="AV113" s="995"/>
      <c r="AW113" s="995"/>
      <c r="AX113" s="995"/>
      <c r="AY113" s="995"/>
      <c r="AZ113" s="1043" t="s">
        <v>442</v>
      </c>
      <c r="BA113" s="1044"/>
      <c r="BB113" s="1044"/>
      <c r="BC113" s="1044"/>
      <c r="BD113" s="1044"/>
      <c r="BE113" s="1044"/>
      <c r="BF113" s="1044"/>
      <c r="BG113" s="1044"/>
      <c r="BH113" s="1044"/>
      <c r="BI113" s="1044"/>
      <c r="BJ113" s="1044"/>
      <c r="BK113" s="1044"/>
      <c r="BL113" s="1044"/>
      <c r="BM113" s="1044"/>
      <c r="BN113" s="1044"/>
      <c r="BO113" s="1044"/>
      <c r="BP113" s="1045"/>
      <c r="BQ113" s="1013">
        <v>268287</v>
      </c>
      <c r="BR113" s="1014"/>
      <c r="BS113" s="1014"/>
      <c r="BT113" s="1014"/>
      <c r="BU113" s="1014"/>
      <c r="BV113" s="1014">
        <v>218952</v>
      </c>
      <c r="BW113" s="1014"/>
      <c r="BX113" s="1014"/>
      <c r="BY113" s="1014"/>
      <c r="BZ113" s="1014"/>
      <c r="CA113" s="1014">
        <v>194087</v>
      </c>
      <c r="CB113" s="1014"/>
      <c r="CC113" s="1014"/>
      <c r="CD113" s="1014"/>
      <c r="CE113" s="1014"/>
      <c r="CF113" s="1008">
        <v>5.0999999999999996</v>
      </c>
      <c r="CG113" s="1009"/>
      <c r="CH113" s="1009"/>
      <c r="CI113" s="1009"/>
      <c r="CJ113" s="1009"/>
      <c r="CK113" s="1039"/>
      <c r="CL113" s="1040"/>
      <c r="CM113" s="1010" t="s">
        <v>443</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433</v>
      </c>
      <c r="DH113" s="1053"/>
      <c r="DI113" s="1053"/>
      <c r="DJ113" s="1053"/>
      <c r="DK113" s="1054"/>
      <c r="DL113" s="1055" t="s">
        <v>433</v>
      </c>
      <c r="DM113" s="1053"/>
      <c r="DN113" s="1053"/>
      <c r="DO113" s="1053"/>
      <c r="DP113" s="1054"/>
      <c r="DQ113" s="1055" t="s">
        <v>128</v>
      </c>
      <c r="DR113" s="1053"/>
      <c r="DS113" s="1053"/>
      <c r="DT113" s="1053"/>
      <c r="DU113" s="1054"/>
      <c r="DV113" s="1056" t="s">
        <v>128</v>
      </c>
      <c r="DW113" s="1057"/>
      <c r="DX113" s="1057"/>
      <c r="DY113" s="1057"/>
      <c r="DZ113" s="1058"/>
    </row>
    <row r="114" spans="1:130" s="247" customFormat="1" ht="26.25" customHeight="1" x14ac:dyDescent="0.15">
      <c r="A114" s="1048"/>
      <c r="B114" s="1049"/>
      <c r="C114" s="1044" t="s">
        <v>444</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69817</v>
      </c>
      <c r="AB114" s="1053"/>
      <c r="AC114" s="1053"/>
      <c r="AD114" s="1053"/>
      <c r="AE114" s="1054"/>
      <c r="AF114" s="1055">
        <v>65547</v>
      </c>
      <c r="AG114" s="1053"/>
      <c r="AH114" s="1053"/>
      <c r="AI114" s="1053"/>
      <c r="AJ114" s="1054"/>
      <c r="AK114" s="1055">
        <v>66900</v>
      </c>
      <c r="AL114" s="1053"/>
      <c r="AM114" s="1053"/>
      <c r="AN114" s="1053"/>
      <c r="AO114" s="1054"/>
      <c r="AP114" s="1056">
        <v>1.8</v>
      </c>
      <c r="AQ114" s="1057"/>
      <c r="AR114" s="1057"/>
      <c r="AS114" s="1057"/>
      <c r="AT114" s="1058"/>
      <c r="AU114" s="994"/>
      <c r="AV114" s="995"/>
      <c r="AW114" s="995"/>
      <c r="AX114" s="995"/>
      <c r="AY114" s="995"/>
      <c r="AZ114" s="1043" t="s">
        <v>445</v>
      </c>
      <c r="BA114" s="1044"/>
      <c r="BB114" s="1044"/>
      <c r="BC114" s="1044"/>
      <c r="BD114" s="1044"/>
      <c r="BE114" s="1044"/>
      <c r="BF114" s="1044"/>
      <c r="BG114" s="1044"/>
      <c r="BH114" s="1044"/>
      <c r="BI114" s="1044"/>
      <c r="BJ114" s="1044"/>
      <c r="BK114" s="1044"/>
      <c r="BL114" s="1044"/>
      <c r="BM114" s="1044"/>
      <c r="BN114" s="1044"/>
      <c r="BO114" s="1044"/>
      <c r="BP114" s="1045"/>
      <c r="BQ114" s="1013">
        <v>1120575</v>
      </c>
      <c r="BR114" s="1014"/>
      <c r="BS114" s="1014"/>
      <c r="BT114" s="1014"/>
      <c r="BU114" s="1014"/>
      <c r="BV114" s="1014">
        <v>1031274</v>
      </c>
      <c r="BW114" s="1014"/>
      <c r="BX114" s="1014"/>
      <c r="BY114" s="1014"/>
      <c r="BZ114" s="1014"/>
      <c r="CA114" s="1014">
        <v>932841</v>
      </c>
      <c r="CB114" s="1014"/>
      <c r="CC114" s="1014"/>
      <c r="CD114" s="1014"/>
      <c r="CE114" s="1014"/>
      <c r="CF114" s="1008">
        <v>24.5</v>
      </c>
      <c r="CG114" s="1009"/>
      <c r="CH114" s="1009"/>
      <c r="CI114" s="1009"/>
      <c r="CJ114" s="1009"/>
      <c r="CK114" s="1039"/>
      <c r="CL114" s="1040"/>
      <c r="CM114" s="1010" t="s">
        <v>446</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128</v>
      </c>
      <c r="DH114" s="1053"/>
      <c r="DI114" s="1053"/>
      <c r="DJ114" s="1053"/>
      <c r="DK114" s="1054"/>
      <c r="DL114" s="1055" t="s">
        <v>128</v>
      </c>
      <c r="DM114" s="1053"/>
      <c r="DN114" s="1053"/>
      <c r="DO114" s="1053"/>
      <c r="DP114" s="1054"/>
      <c r="DQ114" s="1055" t="s">
        <v>128</v>
      </c>
      <c r="DR114" s="1053"/>
      <c r="DS114" s="1053"/>
      <c r="DT114" s="1053"/>
      <c r="DU114" s="1054"/>
      <c r="DV114" s="1056" t="s">
        <v>128</v>
      </c>
      <c r="DW114" s="1057"/>
      <c r="DX114" s="1057"/>
      <c r="DY114" s="1057"/>
      <c r="DZ114" s="1058"/>
    </row>
    <row r="115" spans="1:130" s="247" customFormat="1" ht="26.25" customHeight="1" x14ac:dyDescent="0.15">
      <c r="A115" s="1048"/>
      <c r="B115" s="1049"/>
      <c r="C115" s="1044" t="s">
        <v>447</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54</v>
      </c>
      <c r="AB115" s="1028"/>
      <c r="AC115" s="1028"/>
      <c r="AD115" s="1028"/>
      <c r="AE115" s="1029"/>
      <c r="AF115" s="1030">
        <v>46</v>
      </c>
      <c r="AG115" s="1028"/>
      <c r="AH115" s="1028"/>
      <c r="AI115" s="1028"/>
      <c r="AJ115" s="1029"/>
      <c r="AK115" s="1030">
        <v>37</v>
      </c>
      <c r="AL115" s="1028"/>
      <c r="AM115" s="1028"/>
      <c r="AN115" s="1028"/>
      <c r="AO115" s="1029"/>
      <c r="AP115" s="1031">
        <v>0</v>
      </c>
      <c r="AQ115" s="1032"/>
      <c r="AR115" s="1032"/>
      <c r="AS115" s="1032"/>
      <c r="AT115" s="1033"/>
      <c r="AU115" s="994"/>
      <c r="AV115" s="995"/>
      <c r="AW115" s="995"/>
      <c r="AX115" s="995"/>
      <c r="AY115" s="995"/>
      <c r="AZ115" s="1043" t="s">
        <v>448</v>
      </c>
      <c r="BA115" s="1044"/>
      <c r="BB115" s="1044"/>
      <c r="BC115" s="1044"/>
      <c r="BD115" s="1044"/>
      <c r="BE115" s="1044"/>
      <c r="BF115" s="1044"/>
      <c r="BG115" s="1044"/>
      <c r="BH115" s="1044"/>
      <c r="BI115" s="1044"/>
      <c r="BJ115" s="1044"/>
      <c r="BK115" s="1044"/>
      <c r="BL115" s="1044"/>
      <c r="BM115" s="1044"/>
      <c r="BN115" s="1044"/>
      <c r="BO115" s="1044"/>
      <c r="BP115" s="1045"/>
      <c r="BQ115" s="1013" t="s">
        <v>128</v>
      </c>
      <c r="BR115" s="1014"/>
      <c r="BS115" s="1014"/>
      <c r="BT115" s="1014"/>
      <c r="BU115" s="1014"/>
      <c r="BV115" s="1014" t="s">
        <v>128</v>
      </c>
      <c r="BW115" s="1014"/>
      <c r="BX115" s="1014"/>
      <c r="BY115" s="1014"/>
      <c r="BZ115" s="1014"/>
      <c r="CA115" s="1014" t="s">
        <v>128</v>
      </c>
      <c r="CB115" s="1014"/>
      <c r="CC115" s="1014"/>
      <c r="CD115" s="1014"/>
      <c r="CE115" s="1014"/>
      <c r="CF115" s="1008" t="s">
        <v>433</v>
      </c>
      <c r="CG115" s="1009"/>
      <c r="CH115" s="1009"/>
      <c r="CI115" s="1009"/>
      <c r="CJ115" s="1009"/>
      <c r="CK115" s="1039"/>
      <c r="CL115" s="1040"/>
      <c r="CM115" s="1043" t="s">
        <v>449</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433</v>
      </c>
      <c r="DH115" s="1053"/>
      <c r="DI115" s="1053"/>
      <c r="DJ115" s="1053"/>
      <c r="DK115" s="1054"/>
      <c r="DL115" s="1055" t="s">
        <v>433</v>
      </c>
      <c r="DM115" s="1053"/>
      <c r="DN115" s="1053"/>
      <c r="DO115" s="1053"/>
      <c r="DP115" s="1054"/>
      <c r="DQ115" s="1055" t="s">
        <v>128</v>
      </c>
      <c r="DR115" s="1053"/>
      <c r="DS115" s="1053"/>
      <c r="DT115" s="1053"/>
      <c r="DU115" s="1054"/>
      <c r="DV115" s="1056" t="s">
        <v>433</v>
      </c>
      <c r="DW115" s="1057"/>
      <c r="DX115" s="1057"/>
      <c r="DY115" s="1057"/>
      <c r="DZ115" s="1058"/>
    </row>
    <row r="116" spans="1:130" s="247" customFormat="1" ht="26.25" customHeight="1" x14ac:dyDescent="0.15">
      <c r="A116" s="1050"/>
      <c r="B116" s="1051"/>
      <c r="C116" s="1059" t="s">
        <v>450</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128</v>
      </c>
      <c r="AB116" s="1053"/>
      <c r="AC116" s="1053"/>
      <c r="AD116" s="1053"/>
      <c r="AE116" s="1054"/>
      <c r="AF116" s="1055" t="s">
        <v>128</v>
      </c>
      <c r="AG116" s="1053"/>
      <c r="AH116" s="1053"/>
      <c r="AI116" s="1053"/>
      <c r="AJ116" s="1054"/>
      <c r="AK116" s="1055" t="s">
        <v>433</v>
      </c>
      <c r="AL116" s="1053"/>
      <c r="AM116" s="1053"/>
      <c r="AN116" s="1053"/>
      <c r="AO116" s="1054"/>
      <c r="AP116" s="1056" t="s">
        <v>433</v>
      </c>
      <c r="AQ116" s="1057"/>
      <c r="AR116" s="1057"/>
      <c r="AS116" s="1057"/>
      <c r="AT116" s="1058"/>
      <c r="AU116" s="994"/>
      <c r="AV116" s="995"/>
      <c r="AW116" s="995"/>
      <c r="AX116" s="995"/>
      <c r="AY116" s="995"/>
      <c r="AZ116" s="1061" t="s">
        <v>451</v>
      </c>
      <c r="BA116" s="1062"/>
      <c r="BB116" s="1062"/>
      <c r="BC116" s="1062"/>
      <c r="BD116" s="1062"/>
      <c r="BE116" s="1062"/>
      <c r="BF116" s="1062"/>
      <c r="BG116" s="1062"/>
      <c r="BH116" s="1062"/>
      <c r="BI116" s="1062"/>
      <c r="BJ116" s="1062"/>
      <c r="BK116" s="1062"/>
      <c r="BL116" s="1062"/>
      <c r="BM116" s="1062"/>
      <c r="BN116" s="1062"/>
      <c r="BO116" s="1062"/>
      <c r="BP116" s="1063"/>
      <c r="BQ116" s="1013" t="s">
        <v>433</v>
      </c>
      <c r="BR116" s="1014"/>
      <c r="BS116" s="1014"/>
      <c r="BT116" s="1014"/>
      <c r="BU116" s="1014"/>
      <c r="BV116" s="1014" t="s">
        <v>128</v>
      </c>
      <c r="BW116" s="1014"/>
      <c r="BX116" s="1014"/>
      <c r="BY116" s="1014"/>
      <c r="BZ116" s="1014"/>
      <c r="CA116" s="1014" t="s">
        <v>433</v>
      </c>
      <c r="CB116" s="1014"/>
      <c r="CC116" s="1014"/>
      <c r="CD116" s="1014"/>
      <c r="CE116" s="1014"/>
      <c r="CF116" s="1008" t="s">
        <v>128</v>
      </c>
      <c r="CG116" s="1009"/>
      <c r="CH116" s="1009"/>
      <c r="CI116" s="1009"/>
      <c r="CJ116" s="1009"/>
      <c r="CK116" s="1039"/>
      <c r="CL116" s="1040"/>
      <c r="CM116" s="1010" t="s">
        <v>452</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128</v>
      </c>
      <c r="DH116" s="1053"/>
      <c r="DI116" s="1053"/>
      <c r="DJ116" s="1053"/>
      <c r="DK116" s="1054"/>
      <c r="DL116" s="1055" t="s">
        <v>128</v>
      </c>
      <c r="DM116" s="1053"/>
      <c r="DN116" s="1053"/>
      <c r="DO116" s="1053"/>
      <c r="DP116" s="1054"/>
      <c r="DQ116" s="1055" t="s">
        <v>433</v>
      </c>
      <c r="DR116" s="1053"/>
      <c r="DS116" s="1053"/>
      <c r="DT116" s="1053"/>
      <c r="DU116" s="1054"/>
      <c r="DV116" s="1056" t="s">
        <v>128</v>
      </c>
      <c r="DW116" s="1057"/>
      <c r="DX116" s="1057"/>
      <c r="DY116" s="1057"/>
      <c r="DZ116" s="1058"/>
    </row>
    <row r="117" spans="1:130" s="247" customFormat="1" ht="26.25" customHeight="1" x14ac:dyDescent="0.15">
      <c r="A117" s="998" t="s">
        <v>187</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453</v>
      </c>
      <c r="Z117" s="980"/>
      <c r="AA117" s="1070">
        <v>593973</v>
      </c>
      <c r="AB117" s="1071"/>
      <c r="AC117" s="1071"/>
      <c r="AD117" s="1071"/>
      <c r="AE117" s="1072"/>
      <c r="AF117" s="1073">
        <v>571320</v>
      </c>
      <c r="AG117" s="1071"/>
      <c r="AH117" s="1071"/>
      <c r="AI117" s="1071"/>
      <c r="AJ117" s="1072"/>
      <c r="AK117" s="1073">
        <v>655809</v>
      </c>
      <c r="AL117" s="1071"/>
      <c r="AM117" s="1071"/>
      <c r="AN117" s="1071"/>
      <c r="AO117" s="1072"/>
      <c r="AP117" s="1074"/>
      <c r="AQ117" s="1075"/>
      <c r="AR117" s="1075"/>
      <c r="AS117" s="1075"/>
      <c r="AT117" s="1076"/>
      <c r="AU117" s="994"/>
      <c r="AV117" s="995"/>
      <c r="AW117" s="995"/>
      <c r="AX117" s="995"/>
      <c r="AY117" s="995"/>
      <c r="AZ117" s="1061" t="s">
        <v>454</v>
      </c>
      <c r="BA117" s="1062"/>
      <c r="BB117" s="1062"/>
      <c r="BC117" s="1062"/>
      <c r="BD117" s="1062"/>
      <c r="BE117" s="1062"/>
      <c r="BF117" s="1062"/>
      <c r="BG117" s="1062"/>
      <c r="BH117" s="1062"/>
      <c r="BI117" s="1062"/>
      <c r="BJ117" s="1062"/>
      <c r="BK117" s="1062"/>
      <c r="BL117" s="1062"/>
      <c r="BM117" s="1062"/>
      <c r="BN117" s="1062"/>
      <c r="BO117" s="1062"/>
      <c r="BP117" s="1063"/>
      <c r="BQ117" s="1013" t="s">
        <v>128</v>
      </c>
      <c r="BR117" s="1014"/>
      <c r="BS117" s="1014"/>
      <c r="BT117" s="1014"/>
      <c r="BU117" s="1014"/>
      <c r="BV117" s="1014" t="s">
        <v>433</v>
      </c>
      <c r="BW117" s="1014"/>
      <c r="BX117" s="1014"/>
      <c r="BY117" s="1014"/>
      <c r="BZ117" s="1014"/>
      <c r="CA117" s="1014" t="s">
        <v>433</v>
      </c>
      <c r="CB117" s="1014"/>
      <c r="CC117" s="1014"/>
      <c r="CD117" s="1014"/>
      <c r="CE117" s="1014"/>
      <c r="CF117" s="1008" t="s">
        <v>433</v>
      </c>
      <c r="CG117" s="1009"/>
      <c r="CH117" s="1009"/>
      <c r="CI117" s="1009"/>
      <c r="CJ117" s="1009"/>
      <c r="CK117" s="1039"/>
      <c r="CL117" s="1040"/>
      <c r="CM117" s="1010" t="s">
        <v>455</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433</v>
      </c>
      <c r="DH117" s="1053"/>
      <c r="DI117" s="1053"/>
      <c r="DJ117" s="1053"/>
      <c r="DK117" s="1054"/>
      <c r="DL117" s="1055" t="s">
        <v>433</v>
      </c>
      <c r="DM117" s="1053"/>
      <c r="DN117" s="1053"/>
      <c r="DO117" s="1053"/>
      <c r="DP117" s="1054"/>
      <c r="DQ117" s="1055" t="s">
        <v>433</v>
      </c>
      <c r="DR117" s="1053"/>
      <c r="DS117" s="1053"/>
      <c r="DT117" s="1053"/>
      <c r="DU117" s="1054"/>
      <c r="DV117" s="1056" t="s">
        <v>433</v>
      </c>
      <c r="DW117" s="1057"/>
      <c r="DX117" s="1057"/>
      <c r="DY117" s="1057"/>
      <c r="DZ117" s="1058"/>
    </row>
    <row r="118" spans="1:130" s="247" customFormat="1" ht="26.25" customHeight="1" x14ac:dyDescent="0.15">
      <c r="A118" s="998" t="s">
        <v>428</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426</v>
      </c>
      <c r="AB118" s="979"/>
      <c r="AC118" s="979"/>
      <c r="AD118" s="979"/>
      <c r="AE118" s="980"/>
      <c r="AF118" s="978" t="s">
        <v>306</v>
      </c>
      <c r="AG118" s="979"/>
      <c r="AH118" s="979"/>
      <c r="AI118" s="979"/>
      <c r="AJ118" s="980"/>
      <c r="AK118" s="978" t="s">
        <v>305</v>
      </c>
      <c r="AL118" s="979"/>
      <c r="AM118" s="979"/>
      <c r="AN118" s="979"/>
      <c r="AO118" s="980"/>
      <c r="AP118" s="1065" t="s">
        <v>427</v>
      </c>
      <c r="AQ118" s="1066"/>
      <c r="AR118" s="1066"/>
      <c r="AS118" s="1066"/>
      <c r="AT118" s="1067"/>
      <c r="AU118" s="994"/>
      <c r="AV118" s="995"/>
      <c r="AW118" s="995"/>
      <c r="AX118" s="995"/>
      <c r="AY118" s="995"/>
      <c r="AZ118" s="1068" t="s">
        <v>456</v>
      </c>
      <c r="BA118" s="1059"/>
      <c r="BB118" s="1059"/>
      <c r="BC118" s="1059"/>
      <c r="BD118" s="1059"/>
      <c r="BE118" s="1059"/>
      <c r="BF118" s="1059"/>
      <c r="BG118" s="1059"/>
      <c r="BH118" s="1059"/>
      <c r="BI118" s="1059"/>
      <c r="BJ118" s="1059"/>
      <c r="BK118" s="1059"/>
      <c r="BL118" s="1059"/>
      <c r="BM118" s="1059"/>
      <c r="BN118" s="1059"/>
      <c r="BO118" s="1059"/>
      <c r="BP118" s="1060"/>
      <c r="BQ118" s="1091" t="s">
        <v>128</v>
      </c>
      <c r="BR118" s="1092"/>
      <c r="BS118" s="1092"/>
      <c r="BT118" s="1092"/>
      <c r="BU118" s="1092"/>
      <c r="BV118" s="1092" t="s">
        <v>128</v>
      </c>
      <c r="BW118" s="1092"/>
      <c r="BX118" s="1092"/>
      <c r="BY118" s="1092"/>
      <c r="BZ118" s="1092"/>
      <c r="CA118" s="1092" t="s">
        <v>128</v>
      </c>
      <c r="CB118" s="1092"/>
      <c r="CC118" s="1092"/>
      <c r="CD118" s="1092"/>
      <c r="CE118" s="1092"/>
      <c r="CF118" s="1008" t="s">
        <v>128</v>
      </c>
      <c r="CG118" s="1009"/>
      <c r="CH118" s="1009"/>
      <c r="CI118" s="1009"/>
      <c r="CJ118" s="1009"/>
      <c r="CK118" s="1039"/>
      <c r="CL118" s="1040"/>
      <c r="CM118" s="1010" t="s">
        <v>457</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128</v>
      </c>
      <c r="DH118" s="1053"/>
      <c r="DI118" s="1053"/>
      <c r="DJ118" s="1053"/>
      <c r="DK118" s="1054"/>
      <c r="DL118" s="1055" t="s">
        <v>128</v>
      </c>
      <c r="DM118" s="1053"/>
      <c r="DN118" s="1053"/>
      <c r="DO118" s="1053"/>
      <c r="DP118" s="1054"/>
      <c r="DQ118" s="1055" t="s">
        <v>128</v>
      </c>
      <c r="DR118" s="1053"/>
      <c r="DS118" s="1053"/>
      <c r="DT118" s="1053"/>
      <c r="DU118" s="1054"/>
      <c r="DV118" s="1056" t="s">
        <v>128</v>
      </c>
      <c r="DW118" s="1057"/>
      <c r="DX118" s="1057"/>
      <c r="DY118" s="1057"/>
      <c r="DZ118" s="1058"/>
    </row>
    <row r="119" spans="1:130" s="247" customFormat="1" ht="26.25" customHeight="1" x14ac:dyDescent="0.15">
      <c r="A119" s="1152" t="s">
        <v>431</v>
      </c>
      <c r="B119" s="1038"/>
      <c r="C119" s="1017" t="s">
        <v>432</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128</v>
      </c>
      <c r="AB119" s="986"/>
      <c r="AC119" s="986"/>
      <c r="AD119" s="986"/>
      <c r="AE119" s="987"/>
      <c r="AF119" s="988" t="s">
        <v>128</v>
      </c>
      <c r="AG119" s="986"/>
      <c r="AH119" s="986"/>
      <c r="AI119" s="986"/>
      <c r="AJ119" s="987"/>
      <c r="AK119" s="988" t="s">
        <v>128</v>
      </c>
      <c r="AL119" s="986"/>
      <c r="AM119" s="986"/>
      <c r="AN119" s="986"/>
      <c r="AO119" s="987"/>
      <c r="AP119" s="989" t="s">
        <v>128</v>
      </c>
      <c r="AQ119" s="990"/>
      <c r="AR119" s="990"/>
      <c r="AS119" s="990"/>
      <c r="AT119" s="991"/>
      <c r="AU119" s="996"/>
      <c r="AV119" s="997"/>
      <c r="AW119" s="997"/>
      <c r="AX119" s="997"/>
      <c r="AY119" s="997"/>
      <c r="AZ119" s="278" t="s">
        <v>187</v>
      </c>
      <c r="BA119" s="278"/>
      <c r="BB119" s="278"/>
      <c r="BC119" s="278"/>
      <c r="BD119" s="278"/>
      <c r="BE119" s="278"/>
      <c r="BF119" s="278"/>
      <c r="BG119" s="278"/>
      <c r="BH119" s="278"/>
      <c r="BI119" s="278"/>
      <c r="BJ119" s="278"/>
      <c r="BK119" s="278"/>
      <c r="BL119" s="278"/>
      <c r="BM119" s="278"/>
      <c r="BN119" s="278"/>
      <c r="BO119" s="1069" t="s">
        <v>458</v>
      </c>
      <c r="BP119" s="1100"/>
      <c r="BQ119" s="1091">
        <v>7584520</v>
      </c>
      <c r="BR119" s="1092"/>
      <c r="BS119" s="1092"/>
      <c r="BT119" s="1092"/>
      <c r="BU119" s="1092"/>
      <c r="BV119" s="1092">
        <v>7623823</v>
      </c>
      <c r="BW119" s="1092"/>
      <c r="BX119" s="1092"/>
      <c r="BY119" s="1092"/>
      <c r="BZ119" s="1092"/>
      <c r="CA119" s="1092">
        <v>7116681</v>
      </c>
      <c r="CB119" s="1092"/>
      <c r="CC119" s="1092"/>
      <c r="CD119" s="1092"/>
      <c r="CE119" s="1092"/>
      <c r="CF119" s="1093"/>
      <c r="CG119" s="1094"/>
      <c r="CH119" s="1094"/>
      <c r="CI119" s="1094"/>
      <c r="CJ119" s="1095"/>
      <c r="CK119" s="1041"/>
      <c r="CL119" s="1042"/>
      <c r="CM119" s="1096" t="s">
        <v>459</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128</v>
      </c>
      <c r="DH119" s="1078"/>
      <c r="DI119" s="1078"/>
      <c r="DJ119" s="1078"/>
      <c r="DK119" s="1079"/>
      <c r="DL119" s="1077" t="s">
        <v>128</v>
      </c>
      <c r="DM119" s="1078"/>
      <c r="DN119" s="1078"/>
      <c r="DO119" s="1078"/>
      <c r="DP119" s="1079"/>
      <c r="DQ119" s="1077" t="s">
        <v>128</v>
      </c>
      <c r="DR119" s="1078"/>
      <c r="DS119" s="1078"/>
      <c r="DT119" s="1078"/>
      <c r="DU119" s="1079"/>
      <c r="DV119" s="1080" t="s">
        <v>128</v>
      </c>
      <c r="DW119" s="1081"/>
      <c r="DX119" s="1081"/>
      <c r="DY119" s="1081"/>
      <c r="DZ119" s="1082"/>
    </row>
    <row r="120" spans="1:130" s="247" customFormat="1" ht="26.25" customHeight="1" x14ac:dyDescent="0.15">
      <c r="A120" s="1153"/>
      <c r="B120" s="1040"/>
      <c r="C120" s="1010" t="s">
        <v>436</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128</v>
      </c>
      <c r="AB120" s="1053"/>
      <c r="AC120" s="1053"/>
      <c r="AD120" s="1053"/>
      <c r="AE120" s="1054"/>
      <c r="AF120" s="1055" t="s">
        <v>128</v>
      </c>
      <c r="AG120" s="1053"/>
      <c r="AH120" s="1053"/>
      <c r="AI120" s="1053"/>
      <c r="AJ120" s="1054"/>
      <c r="AK120" s="1055" t="s">
        <v>128</v>
      </c>
      <c r="AL120" s="1053"/>
      <c r="AM120" s="1053"/>
      <c r="AN120" s="1053"/>
      <c r="AO120" s="1054"/>
      <c r="AP120" s="1056" t="s">
        <v>128</v>
      </c>
      <c r="AQ120" s="1057"/>
      <c r="AR120" s="1057"/>
      <c r="AS120" s="1057"/>
      <c r="AT120" s="1058"/>
      <c r="AU120" s="1083" t="s">
        <v>460</v>
      </c>
      <c r="AV120" s="1084"/>
      <c r="AW120" s="1084"/>
      <c r="AX120" s="1084"/>
      <c r="AY120" s="1085"/>
      <c r="AZ120" s="1034" t="s">
        <v>461</v>
      </c>
      <c r="BA120" s="983"/>
      <c r="BB120" s="983"/>
      <c r="BC120" s="983"/>
      <c r="BD120" s="983"/>
      <c r="BE120" s="983"/>
      <c r="BF120" s="983"/>
      <c r="BG120" s="983"/>
      <c r="BH120" s="983"/>
      <c r="BI120" s="983"/>
      <c r="BJ120" s="983"/>
      <c r="BK120" s="983"/>
      <c r="BL120" s="983"/>
      <c r="BM120" s="983"/>
      <c r="BN120" s="983"/>
      <c r="BO120" s="983"/>
      <c r="BP120" s="984"/>
      <c r="BQ120" s="1020">
        <v>3095885</v>
      </c>
      <c r="BR120" s="1021"/>
      <c r="BS120" s="1021"/>
      <c r="BT120" s="1021"/>
      <c r="BU120" s="1021"/>
      <c r="BV120" s="1021">
        <v>2928632</v>
      </c>
      <c r="BW120" s="1021"/>
      <c r="BX120" s="1021"/>
      <c r="BY120" s="1021"/>
      <c r="BZ120" s="1021"/>
      <c r="CA120" s="1021">
        <v>2769585</v>
      </c>
      <c r="CB120" s="1021"/>
      <c r="CC120" s="1021"/>
      <c r="CD120" s="1021"/>
      <c r="CE120" s="1021"/>
      <c r="CF120" s="1035">
        <v>72.8</v>
      </c>
      <c r="CG120" s="1036"/>
      <c r="CH120" s="1036"/>
      <c r="CI120" s="1036"/>
      <c r="CJ120" s="1036"/>
      <c r="CK120" s="1101" t="s">
        <v>462</v>
      </c>
      <c r="CL120" s="1102"/>
      <c r="CM120" s="1102"/>
      <c r="CN120" s="1102"/>
      <c r="CO120" s="1103"/>
      <c r="CP120" s="1109" t="s">
        <v>463</v>
      </c>
      <c r="CQ120" s="1110"/>
      <c r="CR120" s="1110"/>
      <c r="CS120" s="1110"/>
      <c r="CT120" s="1110"/>
      <c r="CU120" s="1110"/>
      <c r="CV120" s="1110"/>
      <c r="CW120" s="1110"/>
      <c r="CX120" s="1110"/>
      <c r="CY120" s="1110"/>
      <c r="CZ120" s="1110"/>
      <c r="DA120" s="1110"/>
      <c r="DB120" s="1110"/>
      <c r="DC120" s="1110"/>
      <c r="DD120" s="1110"/>
      <c r="DE120" s="1110"/>
      <c r="DF120" s="1111"/>
      <c r="DG120" s="1020">
        <v>873476</v>
      </c>
      <c r="DH120" s="1021"/>
      <c r="DI120" s="1021"/>
      <c r="DJ120" s="1021"/>
      <c r="DK120" s="1021"/>
      <c r="DL120" s="1021">
        <v>871742</v>
      </c>
      <c r="DM120" s="1021"/>
      <c r="DN120" s="1021"/>
      <c r="DO120" s="1021"/>
      <c r="DP120" s="1021"/>
      <c r="DQ120" s="1021">
        <v>756771</v>
      </c>
      <c r="DR120" s="1021"/>
      <c r="DS120" s="1021"/>
      <c r="DT120" s="1021"/>
      <c r="DU120" s="1021"/>
      <c r="DV120" s="1022">
        <v>19.899999999999999</v>
      </c>
      <c r="DW120" s="1022"/>
      <c r="DX120" s="1022"/>
      <c r="DY120" s="1022"/>
      <c r="DZ120" s="1023"/>
    </row>
    <row r="121" spans="1:130" s="247" customFormat="1" ht="26.25" customHeight="1" x14ac:dyDescent="0.15">
      <c r="A121" s="1153"/>
      <c r="B121" s="1040"/>
      <c r="C121" s="1061" t="s">
        <v>464</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128</v>
      </c>
      <c r="AB121" s="1053"/>
      <c r="AC121" s="1053"/>
      <c r="AD121" s="1053"/>
      <c r="AE121" s="1054"/>
      <c r="AF121" s="1055" t="s">
        <v>128</v>
      </c>
      <c r="AG121" s="1053"/>
      <c r="AH121" s="1053"/>
      <c r="AI121" s="1053"/>
      <c r="AJ121" s="1054"/>
      <c r="AK121" s="1055" t="s">
        <v>128</v>
      </c>
      <c r="AL121" s="1053"/>
      <c r="AM121" s="1053"/>
      <c r="AN121" s="1053"/>
      <c r="AO121" s="1054"/>
      <c r="AP121" s="1056" t="s">
        <v>128</v>
      </c>
      <c r="AQ121" s="1057"/>
      <c r="AR121" s="1057"/>
      <c r="AS121" s="1057"/>
      <c r="AT121" s="1058"/>
      <c r="AU121" s="1086"/>
      <c r="AV121" s="1087"/>
      <c r="AW121" s="1087"/>
      <c r="AX121" s="1087"/>
      <c r="AY121" s="1088"/>
      <c r="AZ121" s="1043" t="s">
        <v>465</v>
      </c>
      <c r="BA121" s="1044"/>
      <c r="BB121" s="1044"/>
      <c r="BC121" s="1044"/>
      <c r="BD121" s="1044"/>
      <c r="BE121" s="1044"/>
      <c r="BF121" s="1044"/>
      <c r="BG121" s="1044"/>
      <c r="BH121" s="1044"/>
      <c r="BI121" s="1044"/>
      <c r="BJ121" s="1044"/>
      <c r="BK121" s="1044"/>
      <c r="BL121" s="1044"/>
      <c r="BM121" s="1044"/>
      <c r="BN121" s="1044"/>
      <c r="BO121" s="1044"/>
      <c r="BP121" s="1045"/>
      <c r="BQ121" s="1013" t="s">
        <v>128</v>
      </c>
      <c r="BR121" s="1014"/>
      <c r="BS121" s="1014"/>
      <c r="BT121" s="1014"/>
      <c r="BU121" s="1014"/>
      <c r="BV121" s="1014" t="s">
        <v>128</v>
      </c>
      <c r="BW121" s="1014"/>
      <c r="BX121" s="1014"/>
      <c r="BY121" s="1014"/>
      <c r="BZ121" s="1014"/>
      <c r="CA121" s="1014" t="s">
        <v>128</v>
      </c>
      <c r="CB121" s="1014"/>
      <c r="CC121" s="1014"/>
      <c r="CD121" s="1014"/>
      <c r="CE121" s="1014"/>
      <c r="CF121" s="1008" t="s">
        <v>128</v>
      </c>
      <c r="CG121" s="1009"/>
      <c r="CH121" s="1009"/>
      <c r="CI121" s="1009"/>
      <c r="CJ121" s="1009"/>
      <c r="CK121" s="1104"/>
      <c r="CL121" s="1105"/>
      <c r="CM121" s="1105"/>
      <c r="CN121" s="1105"/>
      <c r="CO121" s="1106"/>
      <c r="CP121" s="1114" t="s">
        <v>404</v>
      </c>
      <c r="CQ121" s="1115"/>
      <c r="CR121" s="1115"/>
      <c r="CS121" s="1115"/>
      <c r="CT121" s="1115"/>
      <c r="CU121" s="1115"/>
      <c r="CV121" s="1115"/>
      <c r="CW121" s="1115"/>
      <c r="CX121" s="1115"/>
      <c r="CY121" s="1115"/>
      <c r="CZ121" s="1115"/>
      <c r="DA121" s="1115"/>
      <c r="DB121" s="1115"/>
      <c r="DC121" s="1115"/>
      <c r="DD121" s="1115"/>
      <c r="DE121" s="1115"/>
      <c r="DF121" s="1116"/>
      <c r="DG121" s="1013">
        <v>794517</v>
      </c>
      <c r="DH121" s="1014"/>
      <c r="DI121" s="1014"/>
      <c r="DJ121" s="1014"/>
      <c r="DK121" s="1014"/>
      <c r="DL121" s="1014">
        <v>713309</v>
      </c>
      <c r="DM121" s="1014"/>
      <c r="DN121" s="1014"/>
      <c r="DO121" s="1014"/>
      <c r="DP121" s="1014"/>
      <c r="DQ121" s="1014">
        <v>640876</v>
      </c>
      <c r="DR121" s="1014"/>
      <c r="DS121" s="1014"/>
      <c r="DT121" s="1014"/>
      <c r="DU121" s="1014"/>
      <c r="DV121" s="1015">
        <v>16.8</v>
      </c>
      <c r="DW121" s="1015"/>
      <c r="DX121" s="1015"/>
      <c r="DY121" s="1015"/>
      <c r="DZ121" s="1016"/>
    </row>
    <row r="122" spans="1:130" s="247" customFormat="1" ht="26.25" customHeight="1" x14ac:dyDescent="0.15">
      <c r="A122" s="1153"/>
      <c r="B122" s="1040"/>
      <c r="C122" s="1010" t="s">
        <v>446</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128</v>
      </c>
      <c r="AB122" s="1053"/>
      <c r="AC122" s="1053"/>
      <c r="AD122" s="1053"/>
      <c r="AE122" s="1054"/>
      <c r="AF122" s="1055" t="s">
        <v>466</v>
      </c>
      <c r="AG122" s="1053"/>
      <c r="AH122" s="1053"/>
      <c r="AI122" s="1053"/>
      <c r="AJ122" s="1054"/>
      <c r="AK122" s="1055" t="s">
        <v>128</v>
      </c>
      <c r="AL122" s="1053"/>
      <c r="AM122" s="1053"/>
      <c r="AN122" s="1053"/>
      <c r="AO122" s="1054"/>
      <c r="AP122" s="1056" t="s">
        <v>128</v>
      </c>
      <c r="AQ122" s="1057"/>
      <c r="AR122" s="1057"/>
      <c r="AS122" s="1057"/>
      <c r="AT122" s="1058"/>
      <c r="AU122" s="1086"/>
      <c r="AV122" s="1087"/>
      <c r="AW122" s="1087"/>
      <c r="AX122" s="1087"/>
      <c r="AY122" s="1088"/>
      <c r="AZ122" s="1068" t="s">
        <v>467</v>
      </c>
      <c r="BA122" s="1059"/>
      <c r="BB122" s="1059"/>
      <c r="BC122" s="1059"/>
      <c r="BD122" s="1059"/>
      <c r="BE122" s="1059"/>
      <c r="BF122" s="1059"/>
      <c r="BG122" s="1059"/>
      <c r="BH122" s="1059"/>
      <c r="BI122" s="1059"/>
      <c r="BJ122" s="1059"/>
      <c r="BK122" s="1059"/>
      <c r="BL122" s="1059"/>
      <c r="BM122" s="1059"/>
      <c r="BN122" s="1059"/>
      <c r="BO122" s="1059"/>
      <c r="BP122" s="1060"/>
      <c r="BQ122" s="1091">
        <v>4867535</v>
      </c>
      <c r="BR122" s="1092"/>
      <c r="BS122" s="1092"/>
      <c r="BT122" s="1092"/>
      <c r="BU122" s="1092"/>
      <c r="BV122" s="1092">
        <v>4792950</v>
      </c>
      <c r="BW122" s="1092"/>
      <c r="BX122" s="1092"/>
      <c r="BY122" s="1092"/>
      <c r="BZ122" s="1092"/>
      <c r="CA122" s="1092">
        <v>4649844</v>
      </c>
      <c r="CB122" s="1092"/>
      <c r="CC122" s="1092"/>
      <c r="CD122" s="1092"/>
      <c r="CE122" s="1092"/>
      <c r="CF122" s="1112">
        <v>122.1</v>
      </c>
      <c r="CG122" s="1113"/>
      <c r="CH122" s="1113"/>
      <c r="CI122" s="1113"/>
      <c r="CJ122" s="1113"/>
      <c r="CK122" s="1104"/>
      <c r="CL122" s="1105"/>
      <c r="CM122" s="1105"/>
      <c r="CN122" s="1105"/>
      <c r="CO122" s="1106"/>
      <c r="CP122" s="1114" t="s">
        <v>468</v>
      </c>
      <c r="CQ122" s="1115"/>
      <c r="CR122" s="1115"/>
      <c r="CS122" s="1115"/>
      <c r="CT122" s="1115"/>
      <c r="CU122" s="1115"/>
      <c r="CV122" s="1115"/>
      <c r="CW122" s="1115"/>
      <c r="CX122" s="1115"/>
      <c r="CY122" s="1115"/>
      <c r="CZ122" s="1115"/>
      <c r="DA122" s="1115"/>
      <c r="DB122" s="1115"/>
      <c r="DC122" s="1115"/>
      <c r="DD122" s="1115"/>
      <c r="DE122" s="1115"/>
      <c r="DF122" s="1116"/>
      <c r="DG122" s="1013">
        <v>666605</v>
      </c>
      <c r="DH122" s="1014"/>
      <c r="DI122" s="1014"/>
      <c r="DJ122" s="1014"/>
      <c r="DK122" s="1014"/>
      <c r="DL122" s="1014">
        <v>611081</v>
      </c>
      <c r="DM122" s="1014"/>
      <c r="DN122" s="1014"/>
      <c r="DO122" s="1014"/>
      <c r="DP122" s="1014"/>
      <c r="DQ122" s="1014">
        <v>554336</v>
      </c>
      <c r="DR122" s="1014"/>
      <c r="DS122" s="1014"/>
      <c r="DT122" s="1014"/>
      <c r="DU122" s="1014"/>
      <c r="DV122" s="1015">
        <v>14.6</v>
      </c>
      <c r="DW122" s="1015"/>
      <c r="DX122" s="1015"/>
      <c r="DY122" s="1015"/>
      <c r="DZ122" s="1016"/>
    </row>
    <row r="123" spans="1:130" s="247" customFormat="1" ht="26.25" customHeight="1" x14ac:dyDescent="0.15">
      <c r="A123" s="1153"/>
      <c r="B123" s="1040"/>
      <c r="C123" s="1010" t="s">
        <v>452</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v>54</v>
      </c>
      <c r="AB123" s="1053"/>
      <c r="AC123" s="1053"/>
      <c r="AD123" s="1053"/>
      <c r="AE123" s="1054"/>
      <c r="AF123" s="1055">
        <v>46</v>
      </c>
      <c r="AG123" s="1053"/>
      <c r="AH123" s="1053"/>
      <c r="AI123" s="1053"/>
      <c r="AJ123" s="1054"/>
      <c r="AK123" s="1055">
        <v>37</v>
      </c>
      <c r="AL123" s="1053"/>
      <c r="AM123" s="1053"/>
      <c r="AN123" s="1053"/>
      <c r="AO123" s="1054"/>
      <c r="AP123" s="1056">
        <v>0</v>
      </c>
      <c r="AQ123" s="1057"/>
      <c r="AR123" s="1057"/>
      <c r="AS123" s="1057"/>
      <c r="AT123" s="1058"/>
      <c r="AU123" s="1089"/>
      <c r="AV123" s="1090"/>
      <c r="AW123" s="1090"/>
      <c r="AX123" s="1090"/>
      <c r="AY123" s="1090"/>
      <c r="AZ123" s="278" t="s">
        <v>187</v>
      </c>
      <c r="BA123" s="278"/>
      <c r="BB123" s="278"/>
      <c r="BC123" s="278"/>
      <c r="BD123" s="278"/>
      <c r="BE123" s="278"/>
      <c r="BF123" s="278"/>
      <c r="BG123" s="278"/>
      <c r="BH123" s="278"/>
      <c r="BI123" s="278"/>
      <c r="BJ123" s="278"/>
      <c r="BK123" s="278"/>
      <c r="BL123" s="278"/>
      <c r="BM123" s="278"/>
      <c r="BN123" s="278"/>
      <c r="BO123" s="1069" t="s">
        <v>469</v>
      </c>
      <c r="BP123" s="1100"/>
      <c r="BQ123" s="1159">
        <v>7963420</v>
      </c>
      <c r="BR123" s="1160"/>
      <c r="BS123" s="1160"/>
      <c r="BT123" s="1160"/>
      <c r="BU123" s="1160"/>
      <c r="BV123" s="1160">
        <v>7721582</v>
      </c>
      <c r="BW123" s="1160"/>
      <c r="BX123" s="1160"/>
      <c r="BY123" s="1160"/>
      <c r="BZ123" s="1160"/>
      <c r="CA123" s="1160">
        <v>7419429</v>
      </c>
      <c r="CB123" s="1160"/>
      <c r="CC123" s="1160"/>
      <c r="CD123" s="1160"/>
      <c r="CE123" s="1160"/>
      <c r="CF123" s="1093"/>
      <c r="CG123" s="1094"/>
      <c r="CH123" s="1094"/>
      <c r="CI123" s="1094"/>
      <c r="CJ123" s="1095"/>
      <c r="CK123" s="1104"/>
      <c r="CL123" s="1105"/>
      <c r="CM123" s="1105"/>
      <c r="CN123" s="1105"/>
      <c r="CO123" s="1106"/>
      <c r="CP123" s="1114" t="s">
        <v>402</v>
      </c>
      <c r="CQ123" s="1115"/>
      <c r="CR123" s="1115"/>
      <c r="CS123" s="1115"/>
      <c r="CT123" s="1115"/>
      <c r="CU123" s="1115"/>
      <c r="CV123" s="1115"/>
      <c r="CW123" s="1115"/>
      <c r="CX123" s="1115"/>
      <c r="CY123" s="1115"/>
      <c r="CZ123" s="1115"/>
      <c r="DA123" s="1115"/>
      <c r="DB123" s="1115"/>
      <c r="DC123" s="1115"/>
      <c r="DD123" s="1115"/>
      <c r="DE123" s="1115"/>
      <c r="DF123" s="1116"/>
      <c r="DG123" s="1052" t="s">
        <v>128</v>
      </c>
      <c r="DH123" s="1053"/>
      <c r="DI123" s="1053"/>
      <c r="DJ123" s="1053"/>
      <c r="DK123" s="1054"/>
      <c r="DL123" s="1055" t="s">
        <v>128</v>
      </c>
      <c r="DM123" s="1053"/>
      <c r="DN123" s="1053"/>
      <c r="DO123" s="1053"/>
      <c r="DP123" s="1054"/>
      <c r="DQ123" s="1055" t="s">
        <v>128</v>
      </c>
      <c r="DR123" s="1053"/>
      <c r="DS123" s="1053"/>
      <c r="DT123" s="1053"/>
      <c r="DU123" s="1054"/>
      <c r="DV123" s="1056" t="s">
        <v>128</v>
      </c>
      <c r="DW123" s="1057"/>
      <c r="DX123" s="1057"/>
      <c r="DY123" s="1057"/>
      <c r="DZ123" s="1058"/>
    </row>
    <row r="124" spans="1:130" s="247" customFormat="1" ht="26.25" customHeight="1" thickBot="1" x14ac:dyDescent="0.2">
      <c r="A124" s="1153"/>
      <c r="B124" s="1040"/>
      <c r="C124" s="1010" t="s">
        <v>455</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128</v>
      </c>
      <c r="AB124" s="1053"/>
      <c r="AC124" s="1053"/>
      <c r="AD124" s="1053"/>
      <c r="AE124" s="1054"/>
      <c r="AF124" s="1055" t="s">
        <v>128</v>
      </c>
      <c r="AG124" s="1053"/>
      <c r="AH124" s="1053"/>
      <c r="AI124" s="1053"/>
      <c r="AJ124" s="1054"/>
      <c r="AK124" s="1055" t="s">
        <v>128</v>
      </c>
      <c r="AL124" s="1053"/>
      <c r="AM124" s="1053"/>
      <c r="AN124" s="1053"/>
      <c r="AO124" s="1054"/>
      <c r="AP124" s="1056" t="s">
        <v>128</v>
      </c>
      <c r="AQ124" s="1057"/>
      <c r="AR124" s="1057"/>
      <c r="AS124" s="1057"/>
      <c r="AT124" s="1058"/>
      <c r="AU124" s="1155" t="s">
        <v>470</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128</v>
      </c>
      <c r="BR124" s="1122"/>
      <c r="BS124" s="1122"/>
      <c r="BT124" s="1122"/>
      <c r="BU124" s="1122"/>
      <c r="BV124" s="1122" t="s">
        <v>128</v>
      </c>
      <c r="BW124" s="1122"/>
      <c r="BX124" s="1122"/>
      <c r="BY124" s="1122"/>
      <c r="BZ124" s="1122"/>
      <c r="CA124" s="1122" t="s">
        <v>128</v>
      </c>
      <c r="CB124" s="1122"/>
      <c r="CC124" s="1122"/>
      <c r="CD124" s="1122"/>
      <c r="CE124" s="1122"/>
      <c r="CF124" s="1123"/>
      <c r="CG124" s="1124"/>
      <c r="CH124" s="1124"/>
      <c r="CI124" s="1124"/>
      <c r="CJ124" s="1125"/>
      <c r="CK124" s="1107"/>
      <c r="CL124" s="1107"/>
      <c r="CM124" s="1107"/>
      <c r="CN124" s="1107"/>
      <c r="CO124" s="1108"/>
      <c r="CP124" s="1114" t="s">
        <v>471</v>
      </c>
      <c r="CQ124" s="1115"/>
      <c r="CR124" s="1115"/>
      <c r="CS124" s="1115"/>
      <c r="CT124" s="1115"/>
      <c r="CU124" s="1115"/>
      <c r="CV124" s="1115"/>
      <c r="CW124" s="1115"/>
      <c r="CX124" s="1115"/>
      <c r="CY124" s="1115"/>
      <c r="CZ124" s="1115"/>
      <c r="DA124" s="1115"/>
      <c r="DB124" s="1115"/>
      <c r="DC124" s="1115"/>
      <c r="DD124" s="1115"/>
      <c r="DE124" s="1115"/>
      <c r="DF124" s="1116"/>
      <c r="DG124" s="1099" t="s">
        <v>128</v>
      </c>
      <c r="DH124" s="1078"/>
      <c r="DI124" s="1078"/>
      <c r="DJ124" s="1078"/>
      <c r="DK124" s="1079"/>
      <c r="DL124" s="1077" t="s">
        <v>128</v>
      </c>
      <c r="DM124" s="1078"/>
      <c r="DN124" s="1078"/>
      <c r="DO124" s="1078"/>
      <c r="DP124" s="1079"/>
      <c r="DQ124" s="1077" t="s">
        <v>128</v>
      </c>
      <c r="DR124" s="1078"/>
      <c r="DS124" s="1078"/>
      <c r="DT124" s="1078"/>
      <c r="DU124" s="1079"/>
      <c r="DV124" s="1080" t="s">
        <v>128</v>
      </c>
      <c r="DW124" s="1081"/>
      <c r="DX124" s="1081"/>
      <c r="DY124" s="1081"/>
      <c r="DZ124" s="1082"/>
    </row>
    <row r="125" spans="1:130" s="247" customFormat="1" ht="26.25" customHeight="1" x14ac:dyDescent="0.15">
      <c r="A125" s="1153"/>
      <c r="B125" s="1040"/>
      <c r="C125" s="1010" t="s">
        <v>457</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128</v>
      </c>
      <c r="AB125" s="1053"/>
      <c r="AC125" s="1053"/>
      <c r="AD125" s="1053"/>
      <c r="AE125" s="1054"/>
      <c r="AF125" s="1055" t="s">
        <v>128</v>
      </c>
      <c r="AG125" s="1053"/>
      <c r="AH125" s="1053"/>
      <c r="AI125" s="1053"/>
      <c r="AJ125" s="1054"/>
      <c r="AK125" s="1055" t="s">
        <v>128</v>
      </c>
      <c r="AL125" s="1053"/>
      <c r="AM125" s="1053"/>
      <c r="AN125" s="1053"/>
      <c r="AO125" s="1054"/>
      <c r="AP125" s="1056" t="s">
        <v>128</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472</v>
      </c>
      <c r="CL125" s="1102"/>
      <c r="CM125" s="1102"/>
      <c r="CN125" s="1102"/>
      <c r="CO125" s="1103"/>
      <c r="CP125" s="1034" t="s">
        <v>473</v>
      </c>
      <c r="CQ125" s="983"/>
      <c r="CR125" s="983"/>
      <c r="CS125" s="983"/>
      <c r="CT125" s="983"/>
      <c r="CU125" s="983"/>
      <c r="CV125" s="983"/>
      <c r="CW125" s="983"/>
      <c r="CX125" s="983"/>
      <c r="CY125" s="983"/>
      <c r="CZ125" s="983"/>
      <c r="DA125" s="983"/>
      <c r="DB125" s="983"/>
      <c r="DC125" s="983"/>
      <c r="DD125" s="983"/>
      <c r="DE125" s="983"/>
      <c r="DF125" s="984"/>
      <c r="DG125" s="1020" t="s">
        <v>128</v>
      </c>
      <c r="DH125" s="1021"/>
      <c r="DI125" s="1021"/>
      <c r="DJ125" s="1021"/>
      <c r="DK125" s="1021"/>
      <c r="DL125" s="1021" t="s">
        <v>128</v>
      </c>
      <c r="DM125" s="1021"/>
      <c r="DN125" s="1021"/>
      <c r="DO125" s="1021"/>
      <c r="DP125" s="1021"/>
      <c r="DQ125" s="1021" t="s">
        <v>128</v>
      </c>
      <c r="DR125" s="1021"/>
      <c r="DS125" s="1021"/>
      <c r="DT125" s="1021"/>
      <c r="DU125" s="1021"/>
      <c r="DV125" s="1022" t="s">
        <v>128</v>
      </c>
      <c r="DW125" s="1022"/>
      <c r="DX125" s="1022"/>
      <c r="DY125" s="1022"/>
      <c r="DZ125" s="1023"/>
    </row>
    <row r="126" spans="1:130" s="247" customFormat="1" ht="26.25" customHeight="1" thickBot="1" x14ac:dyDescent="0.2">
      <c r="A126" s="1153"/>
      <c r="B126" s="1040"/>
      <c r="C126" s="1010" t="s">
        <v>459</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128</v>
      </c>
      <c r="AB126" s="1053"/>
      <c r="AC126" s="1053"/>
      <c r="AD126" s="1053"/>
      <c r="AE126" s="1054"/>
      <c r="AF126" s="1055" t="s">
        <v>128</v>
      </c>
      <c r="AG126" s="1053"/>
      <c r="AH126" s="1053"/>
      <c r="AI126" s="1053"/>
      <c r="AJ126" s="1054"/>
      <c r="AK126" s="1055" t="s">
        <v>128</v>
      </c>
      <c r="AL126" s="1053"/>
      <c r="AM126" s="1053"/>
      <c r="AN126" s="1053"/>
      <c r="AO126" s="1054"/>
      <c r="AP126" s="1056" t="s">
        <v>128</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474</v>
      </c>
      <c r="CQ126" s="1044"/>
      <c r="CR126" s="1044"/>
      <c r="CS126" s="1044"/>
      <c r="CT126" s="1044"/>
      <c r="CU126" s="1044"/>
      <c r="CV126" s="1044"/>
      <c r="CW126" s="1044"/>
      <c r="CX126" s="1044"/>
      <c r="CY126" s="1044"/>
      <c r="CZ126" s="1044"/>
      <c r="DA126" s="1044"/>
      <c r="DB126" s="1044"/>
      <c r="DC126" s="1044"/>
      <c r="DD126" s="1044"/>
      <c r="DE126" s="1044"/>
      <c r="DF126" s="1045"/>
      <c r="DG126" s="1013" t="s">
        <v>128</v>
      </c>
      <c r="DH126" s="1014"/>
      <c r="DI126" s="1014"/>
      <c r="DJ126" s="1014"/>
      <c r="DK126" s="1014"/>
      <c r="DL126" s="1014" t="s">
        <v>128</v>
      </c>
      <c r="DM126" s="1014"/>
      <c r="DN126" s="1014"/>
      <c r="DO126" s="1014"/>
      <c r="DP126" s="1014"/>
      <c r="DQ126" s="1014" t="s">
        <v>128</v>
      </c>
      <c r="DR126" s="1014"/>
      <c r="DS126" s="1014"/>
      <c r="DT126" s="1014"/>
      <c r="DU126" s="1014"/>
      <c r="DV126" s="1015" t="s">
        <v>128</v>
      </c>
      <c r="DW126" s="1015"/>
      <c r="DX126" s="1015"/>
      <c r="DY126" s="1015"/>
      <c r="DZ126" s="1016"/>
    </row>
    <row r="127" spans="1:130" s="247" customFormat="1" ht="26.25" customHeight="1" x14ac:dyDescent="0.15">
      <c r="A127" s="1154"/>
      <c r="B127" s="1042"/>
      <c r="C127" s="1096" t="s">
        <v>475</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128</v>
      </c>
      <c r="AB127" s="1053"/>
      <c r="AC127" s="1053"/>
      <c r="AD127" s="1053"/>
      <c r="AE127" s="1054"/>
      <c r="AF127" s="1055" t="s">
        <v>128</v>
      </c>
      <c r="AG127" s="1053"/>
      <c r="AH127" s="1053"/>
      <c r="AI127" s="1053"/>
      <c r="AJ127" s="1054"/>
      <c r="AK127" s="1055" t="s">
        <v>128</v>
      </c>
      <c r="AL127" s="1053"/>
      <c r="AM127" s="1053"/>
      <c r="AN127" s="1053"/>
      <c r="AO127" s="1054"/>
      <c r="AP127" s="1056" t="s">
        <v>128</v>
      </c>
      <c r="AQ127" s="1057"/>
      <c r="AR127" s="1057"/>
      <c r="AS127" s="1057"/>
      <c r="AT127" s="1058"/>
      <c r="AU127" s="283"/>
      <c r="AV127" s="283"/>
      <c r="AW127" s="283"/>
      <c r="AX127" s="1126" t="s">
        <v>476</v>
      </c>
      <c r="AY127" s="1127"/>
      <c r="AZ127" s="1127"/>
      <c r="BA127" s="1127"/>
      <c r="BB127" s="1127"/>
      <c r="BC127" s="1127"/>
      <c r="BD127" s="1127"/>
      <c r="BE127" s="1128"/>
      <c r="BF127" s="1129" t="s">
        <v>477</v>
      </c>
      <c r="BG127" s="1127"/>
      <c r="BH127" s="1127"/>
      <c r="BI127" s="1127"/>
      <c r="BJ127" s="1127"/>
      <c r="BK127" s="1127"/>
      <c r="BL127" s="1128"/>
      <c r="BM127" s="1129" t="s">
        <v>478</v>
      </c>
      <c r="BN127" s="1127"/>
      <c r="BO127" s="1127"/>
      <c r="BP127" s="1127"/>
      <c r="BQ127" s="1127"/>
      <c r="BR127" s="1127"/>
      <c r="BS127" s="1128"/>
      <c r="BT127" s="1129" t="s">
        <v>479</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480</v>
      </c>
      <c r="CQ127" s="1044"/>
      <c r="CR127" s="1044"/>
      <c r="CS127" s="1044"/>
      <c r="CT127" s="1044"/>
      <c r="CU127" s="1044"/>
      <c r="CV127" s="1044"/>
      <c r="CW127" s="1044"/>
      <c r="CX127" s="1044"/>
      <c r="CY127" s="1044"/>
      <c r="CZ127" s="1044"/>
      <c r="DA127" s="1044"/>
      <c r="DB127" s="1044"/>
      <c r="DC127" s="1044"/>
      <c r="DD127" s="1044"/>
      <c r="DE127" s="1044"/>
      <c r="DF127" s="1045"/>
      <c r="DG127" s="1013" t="s">
        <v>128</v>
      </c>
      <c r="DH127" s="1014"/>
      <c r="DI127" s="1014"/>
      <c r="DJ127" s="1014"/>
      <c r="DK127" s="1014"/>
      <c r="DL127" s="1014" t="s">
        <v>128</v>
      </c>
      <c r="DM127" s="1014"/>
      <c r="DN127" s="1014"/>
      <c r="DO127" s="1014"/>
      <c r="DP127" s="1014"/>
      <c r="DQ127" s="1014" t="s">
        <v>128</v>
      </c>
      <c r="DR127" s="1014"/>
      <c r="DS127" s="1014"/>
      <c r="DT127" s="1014"/>
      <c r="DU127" s="1014"/>
      <c r="DV127" s="1015" t="s">
        <v>128</v>
      </c>
      <c r="DW127" s="1015"/>
      <c r="DX127" s="1015"/>
      <c r="DY127" s="1015"/>
      <c r="DZ127" s="1016"/>
    </row>
    <row r="128" spans="1:130" s="247" customFormat="1" ht="26.25" customHeight="1" thickBot="1" x14ac:dyDescent="0.2">
      <c r="A128" s="1137" t="s">
        <v>481</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482</v>
      </c>
      <c r="X128" s="1139"/>
      <c r="Y128" s="1139"/>
      <c r="Z128" s="1140"/>
      <c r="AA128" s="1141">
        <v>636</v>
      </c>
      <c r="AB128" s="1142"/>
      <c r="AC128" s="1142"/>
      <c r="AD128" s="1142"/>
      <c r="AE128" s="1143"/>
      <c r="AF128" s="1144">
        <v>633</v>
      </c>
      <c r="AG128" s="1142"/>
      <c r="AH128" s="1142"/>
      <c r="AI128" s="1142"/>
      <c r="AJ128" s="1143"/>
      <c r="AK128" s="1144">
        <v>631</v>
      </c>
      <c r="AL128" s="1142"/>
      <c r="AM128" s="1142"/>
      <c r="AN128" s="1142"/>
      <c r="AO128" s="1143"/>
      <c r="AP128" s="1145"/>
      <c r="AQ128" s="1146"/>
      <c r="AR128" s="1146"/>
      <c r="AS128" s="1146"/>
      <c r="AT128" s="1147"/>
      <c r="AU128" s="283"/>
      <c r="AV128" s="283"/>
      <c r="AW128" s="283"/>
      <c r="AX128" s="982" t="s">
        <v>483</v>
      </c>
      <c r="AY128" s="983"/>
      <c r="AZ128" s="983"/>
      <c r="BA128" s="983"/>
      <c r="BB128" s="983"/>
      <c r="BC128" s="983"/>
      <c r="BD128" s="983"/>
      <c r="BE128" s="984"/>
      <c r="BF128" s="1148" t="s">
        <v>128</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484</v>
      </c>
      <c r="CQ128" s="1131"/>
      <c r="CR128" s="1131"/>
      <c r="CS128" s="1131"/>
      <c r="CT128" s="1131"/>
      <c r="CU128" s="1131"/>
      <c r="CV128" s="1131"/>
      <c r="CW128" s="1131"/>
      <c r="CX128" s="1131"/>
      <c r="CY128" s="1131"/>
      <c r="CZ128" s="1131"/>
      <c r="DA128" s="1131"/>
      <c r="DB128" s="1131"/>
      <c r="DC128" s="1131"/>
      <c r="DD128" s="1131"/>
      <c r="DE128" s="1131"/>
      <c r="DF128" s="1132"/>
      <c r="DG128" s="1133" t="s">
        <v>128</v>
      </c>
      <c r="DH128" s="1134"/>
      <c r="DI128" s="1134"/>
      <c r="DJ128" s="1134"/>
      <c r="DK128" s="1134"/>
      <c r="DL128" s="1134" t="s">
        <v>128</v>
      </c>
      <c r="DM128" s="1134"/>
      <c r="DN128" s="1134"/>
      <c r="DO128" s="1134"/>
      <c r="DP128" s="1134"/>
      <c r="DQ128" s="1134" t="s">
        <v>128</v>
      </c>
      <c r="DR128" s="1134"/>
      <c r="DS128" s="1134"/>
      <c r="DT128" s="1134"/>
      <c r="DU128" s="1134"/>
      <c r="DV128" s="1135" t="s">
        <v>128</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485</v>
      </c>
      <c r="X129" s="1168"/>
      <c r="Y129" s="1168"/>
      <c r="Z129" s="1169"/>
      <c r="AA129" s="1052">
        <v>4275987</v>
      </c>
      <c r="AB129" s="1053"/>
      <c r="AC129" s="1053"/>
      <c r="AD129" s="1053"/>
      <c r="AE129" s="1054"/>
      <c r="AF129" s="1055">
        <v>4306799</v>
      </c>
      <c r="AG129" s="1053"/>
      <c r="AH129" s="1053"/>
      <c r="AI129" s="1053"/>
      <c r="AJ129" s="1054"/>
      <c r="AK129" s="1055">
        <v>4237152</v>
      </c>
      <c r="AL129" s="1053"/>
      <c r="AM129" s="1053"/>
      <c r="AN129" s="1053"/>
      <c r="AO129" s="1054"/>
      <c r="AP129" s="1170"/>
      <c r="AQ129" s="1171"/>
      <c r="AR129" s="1171"/>
      <c r="AS129" s="1171"/>
      <c r="AT129" s="1172"/>
      <c r="AU129" s="285"/>
      <c r="AV129" s="285"/>
      <c r="AW129" s="285"/>
      <c r="AX129" s="1161" t="s">
        <v>486</v>
      </c>
      <c r="AY129" s="1044"/>
      <c r="AZ129" s="1044"/>
      <c r="BA129" s="1044"/>
      <c r="BB129" s="1044"/>
      <c r="BC129" s="1044"/>
      <c r="BD129" s="1044"/>
      <c r="BE129" s="1045"/>
      <c r="BF129" s="1162" t="s">
        <v>128</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487</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488</v>
      </c>
      <c r="X130" s="1168"/>
      <c r="Y130" s="1168"/>
      <c r="Z130" s="1169"/>
      <c r="AA130" s="1052">
        <v>435451</v>
      </c>
      <c r="AB130" s="1053"/>
      <c r="AC130" s="1053"/>
      <c r="AD130" s="1053"/>
      <c r="AE130" s="1054"/>
      <c r="AF130" s="1055">
        <v>430685</v>
      </c>
      <c r="AG130" s="1053"/>
      <c r="AH130" s="1053"/>
      <c r="AI130" s="1053"/>
      <c r="AJ130" s="1054"/>
      <c r="AK130" s="1055">
        <v>430171</v>
      </c>
      <c r="AL130" s="1053"/>
      <c r="AM130" s="1053"/>
      <c r="AN130" s="1053"/>
      <c r="AO130" s="1054"/>
      <c r="AP130" s="1170"/>
      <c r="AQ130" s="1171"/>
      <c r="AR130" s="1171"/>
      <c r="AS130" s="1171"/>
      <c r="AT130" s="1172"/>
      <c r="AU130" s="285"/>
      <c r="AV130" s="285"/>
      <c r="AW130" s="285"/>
      <c r="AX130" s="1161" t="s">
        <v>489</v>
      </c>
      <c r="AY130" s="1044"/>
      <c r="AZ130" s="1044"/>
      <c r="BA130" s="1044"/>
      <c r="BB130" s="1044"/>
      <c r="BC130" s="1044"/>
      <c r="BD130" s="1044"/>
      <c r="BE130" s="1045"/>
      <c r="BF130" s="1198">
        <v>4.5</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490</v>
      </c>
      <c r="X131" s="1206"/>
      <c r="Y131" s="1206"/>
      <c r="Z131" s="1207"/>
      <c r="AA131" s="1099">
        <v>3840536</v>
      </c>
      <c r="AB131" s="1078"/>
      <c r="AC131" s="1078"/>
      <c r="AD131" s="1078"/>
      <c r="AE131" s="1079"/>
      <c r="AF131" s="1077">
        <v>3876114</v>
      </c>
      <c r="AG131" s="1078"/>
      <c r="AH131" s="1078"/>
      <c r="AI131" s="1078"/>
      <c r="AJ131" s="1079"/>
      <c r="AK131" s="1077">
        <v>3806981</v>
      </c>
      <c r="AL131" s="1078"/>
      <c r="AM131" s="1078"/>
      <c r="AN131" s="1078"/>
      <c r="AO131" s="1079"/>
      <c r="AP131" s="1208"/>
      <c r="AQ131" s="1209"/>
      <c r="AR131" s="1209"/>
      <c r="AS131" s="1209"/>
      <c r="AT131" s="1210"/>
      <c r="AU131" s="285"/>
      <c r="AV131" s="285"/>
      <c r="AW131" s="285"/>
      <c r="AX131" s="1180" t="s">
        <v>491</v>
      </c>
      <c r="AY131" s="1131"/>
      <c r="AZ131" s="1131"/>
      <c r="BA131" s="1131"/>
      <c r="BB131" s="1131"/>
      <c r="BC131" s="1131"/>
      <c r="BD131" s="1131"/>
      <c r="BE131" s="1132"/>
      <c r="BF131" s="1181" t="s">
        <v>466</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492</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493</v>
      </c>
      <c r="W132" s="1191"/>
      <c r="X132" s="1191"/>
      <c r="Y132" s="1191"/>
      <c r="Z132" s="1192"/>
      <c r="AA132" s="1193">
        <v>4.111040751</v>
      </c>
      <c r="AB132" s="1194"/>
      <c r="AC132" s="1194"/>
      <c r="AD132" s="1194"/>
      <c r="AE132" s="1195"/>
      <c r="AF132" s="1196">
        <v>3.6119164709999998</v>
      </c>
      <c r="AG132" s="1194"/>
      <c r="AH132" s="1194"/>
      <c r="AI132" s="1194"/>
      <c r="AJ132" s="1195"/>
      <c r="AK132" s="1196">
        <v>5.9103788540000002</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494</v>
      </c>
      <c r="W133" s="1174"/>
      <c r="X133" s="1174"/>
      <c r="Y133" s="1174"/>
      <c r="Z133" s="1175"/>
      <c r="AA133" s="1176">
        <v>3.7</v>
      </c>
      <c r="AB133" s="1177"/>
      <c r="AC133" s="1177"/>
      <c r="AD133" s="1177"/>
      <c r="AE133" s="1178"/>
      <c r="AF133" s="1176">
        <v>3.5</v>
      </c>
      <c r="AG133" s="1177"/>
      <c r="AH133" s="1177"/>
      <c r="AI133" s="1177"/>
      <c r="AJ133" s="1178"/>
      <c r="AK133" s="1176">
        <v>4.5</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TGo1GVf74af0mRR9eVKw9ZR8jVj6H1blfycVEIdvwhSr3VIPE9RX7heADTGMtdkS8Gj2kNy6V8tepYiBK+3FHA==" saltValue="ov0o76O0T+7D32KlNxO1b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election activeCell="AV27" sqref="AV27"/>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k2/OJXvx3FRnnXC/8fC3XCno5+4//rHF8xAmPap8pMam3yuzIGkwFuVIUEp2Ain20/8PPHAkqYMsZdiZ3Br3KQ==" saltValue="enzlzD91Z20z99H1EOwGq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election activeCell="E39" sqref="E39:S39"/>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wjzzD3Qch5kRY129oBEjnTqQ3VyJrziSPJyNgdnlgJ9C54mCWhQlqvF+mVUaLZOhpgx+JqZj/mYSiMzlwJbjQ==" saltValue="R3+qXO0bHEEh9L9RJz3OH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election activeCell="E39" sqref="E39:S39"/>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498</v>
      </c>
      <c r="AP7" s="304"/>
      <c r="AQ7" s="305" t="s">
        <v>499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500</v>
      </c>
      <c r="AQ8" s="311" t="s">
        <v>501</v>
      </c>
      <c r="AR8" s="312" t="s">
        <v>502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503</v>
      </c>
      <c r="AL9" s="1217"/>
      <c r="AM9" s="1217"/>
      <c r="AN9" s="1218"/>
      <c r="AO9" s="313">
        <v>1244235</v>
      </c>
      <c r="AP9" s="313">
        <v>85550</v>
      </c>
      <c r="AQ9" s="314">
        <v>99202</v>
      </c>
      <c r="AR9" s="315">
        <v>-13.8</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504</v>
      </c>
      <c r="AL10" s="1217"/>
      <c r="AM10" s="1217"/>
      <c r="AN10" s="1218"/>
      <c r="AO10" s="316">
        <v>115586</v>
      </c>
      <c r="AP10" s="316">
        <v>7947</v>
      </c>
      <c r="AQ10" s="317">
        <v>11247</v>
      </c>
      <c r="AR10" s="318">
        <v>-29.3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505</v>
      </c>
      <c r="AL11" s="1217"/>
      <c r="AM11" s="1217"/>
      <c r="AN11" s="1218"/>
      <c r="AO11" s="316">
        <v>295181</v>
      </c>
      <c r="AP11" s="316">
        <v>20296</v>
      </c>
      <c r="AQ11" s="317">
        <v>20554</v>
      </c>
      <c r="AR11" s="318">
        <v>-1.3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506</v>
      </c>
      <c r="AL12" s="1217"/>
      <c r="AM12" s="1217"/>
      <c r="AN12" s="1218"/>
      <c r="AO12" s="316" t="s">
        <v>507</v>
      </c>
      <c r="AP12" s="316" t="s">
        <v>507</v>
      </c>
      <c r="AQ12" s="317">
        <v>2195</v>
      </c>
      <c r="AR12" s="318" t="s">
        <v>507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508</v>
      </c>
      <c r="AL13" s="1217"/>
      <c r="AM13" s="1217"/>
      <c r="AN13" s="1218"/>
      <c r="AO13" s="316" t="s">
        <v>507</v>
      </c>
      <c r="AP13" s="316" t="s">
        <v>507</v>
      </c>
      <c r="AQ13" s="317" t="s">
        <v>507</v>
      </c>
      <c r="AR13" s="318" t="s">
        <v>507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509</v>
      </c>
      <c r="AL14" s="1217"/>
      <c r="AM14" s="1217"/>
      <c r="AN14" s="1218"/>
      <c r="AO14" s="316">
        <v>52817</v>
      </c>
      <c r="AP14" s="316">
        <v>3632</v>
      </c>
      <c r="AQ14" s="317">
        <v>4724</v>
      </c>
      <c r="AR14" s="318">
        <v>-23.1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510</v>
      </c>
      <c r="AL15" s="1217"/>
      <c r="AM15" s="1217"/>
      <c r="AN15" s="1218"/>
      <c r="AO15" s="316">
        <v>13694</v>
      </c>
      <c r="AP15" s="316">
        <v>942</v>
      </c>
      <c r="AQ15" s="317">
        <v>2851</v>
      </c>
      <c r="AR15" s="318">
        <v>-67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511</v>
      </c>
      <c r="AL16" s="1220"/>
      <c r="AM16" s="1220"/>
      <c r="AN16" s="1221"/>
      <c r="AO16" s="316">
        <v>-125401</v>
      </c>
      <c r="AP16" s="316">
        <v>-8622</v>
      </c>
      <c r="AQ16" s="317">
        <v>-9556</v>
      </c>
      <c r="AR16" s="318">
        <v>-9.8000000000000007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187</v>
      </c>
      <c r="AL17" s="1220"/>
      <c r="AM17" s="1220"/>
      <c r="AN17" s="1221"/>
      <c r="AO17" s="316">
        <v>1596112</v>
      </c>
      <c r="AP17" s="316">
        <v>109744</v>
      </c>
      <c r="AQ17" s="317">
        <v>131217</v>
      </c>
      <c r="AR17" s="318">
        <v>-16.399999999999999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513</v>
      </c>
      <c r="AP20" s="324" t="s">
        <v>514</v>
      </c>
      <c r="AQ20" s="325" t="s">
        <v>515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516</v>
      </c>
      <c r="AL21" s="1212"/>
      <c r="AM21" s="1212"/>
      <c r="AN21" s="1213"/>
      <c r="AO21" s="328">
        <v>11.21</v>
      </c>
      <c r="AP21" s="329">
        <v>11.75</v>
      </c>
      <c r="AQ21" s="330">
        <v>-0.54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517</v>
      </c>
      <c r="AL22" s="1212"/>
      <c r="AM22" s="1212"/>
      <c r="AN22" s="1213"/>
      <c r="AO22" s="333">
        <v>99.5</v>
      </c>
      <c r="AP22" s="334">
        <v>95.4</v>
      </c>
      <c r="AQ22" s="335">
        <v>4.0999999999999996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498</v>
      </c>
      <c r="AP30" s="304"/>
      <c r="AQ30" s="305" t="s">
        <v>499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500</v>
      </c>
      <c r="AQ31" s="311" t="s">
        <v>501</v>
      </c>
      <c r="AR31" s="312" t="s">
        <v>502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521</v>
      </c>
      <c r="AL32" s="1228"/>
      <c r="AM32" s="1228"/>
      <c r="AN32" s="1229"/>
      <c r="AO32" s="343">
        <v>371280</v>
      </c>
      <c r="AP32" s="343">
        <v>25528</v>
      </c>
      <c r="AQ32" s="344">
        <v>84474</v>
      </c>
      <c r="AR32" s="345">
        <v>-69.8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522</v>
      </c>
      <c r="AL33" s="1228"/>
      <c r="AM33" s="1228"/>
      <c r="AN33" s="1229"/>
      <c r="AO33" s="343" t="s">
        <v>507</v>
      </c>
      <c r="AP33" s="343" t="s">
        <v>507</v>
      </c>
      <c r="AQ33" s="344" t="s">
        <v>507</v>
      </c>
      <c r="AR33" s="345" t="s">
        <v>507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523</v>
      </c>
      <c r="AL34" s="1228"/>
      <c r="AM34" s="1228"/>
      <c r="AN34" s="1229"/>
      <c r="AO34" s="343" t="s">
        <v>507</v>
      </c>
      <c r="AP34" s="343" t="s">
        <v>507</v>
      </c>
      <c r="AQ34" s="344" t="s">
        <v>507</v>
      </c>
      <c r="AR34" s="345" t="s">
        <v>507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524</v>
      </c>
      <c r="AL35" s="1228"/>
      <c r="AM35" s="1228"/>
      <c r="AN35" s="1229"/>
      <c r="AO35" s="343">
        <v>217592</v>
      </c>
      <c r="AP35" s="343">
        <v>14961</v>
      </c>
      <c r="AQ35" s="344">
        <v>26788</v>
      </c>
      <c r="AR35" s="345">
        <v>-44.2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525</v>
      </c>
      <c r="AL36" s="1228"/>
      <c r="AM36" s="1228"/>
      <c r="AN36" s="1229"/>
      <c r="AO36" s="343">
        <v>66900</v>
      </c>
      <c r="AP36" s="343">
        <v>4600</v>
      </c>
      <c r="AQ36" s="344">
        <v>3368</v>
      </c>
      <c r="AR36" s="345">
        <v>36.6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526</v>
      </c>
      <c r="AL37" s="1228"/>
      <c r="AM37" s="1228"/>
      <c r="AN37" s="1229"/>
      <c r="AO37" s="343">
        <v>37</v>
      </c>
      <c r="AP37" s="343">
        <v>3</v>
      </c>
      <c r="AQ37" s="344">
        <v>1258</v>
      </c>
      <c r="AR37" s="345">
        <v>-99.8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527</v>
      </c>
      <c r="AL38" s="1231"/>
      <c r="AM38" s="1231"/>
      <c r="AN38" s="1232"/>
      <c r="AO38" s="346" t="s">
        <v>507</v>
      </c>
      <c r="AP38" s="346" t="s">
        <v>507</v>
      </c>
      <c r="AQ38" s="347">
        <v>17</v>
      </c>
      <c r="AR38" s="335" t="s">
        <v>507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528</v>
      </c>
      <c r="AL39" s="1231"/>
      <c r="AM39" s="1231"/>
      <c r="AN39" s="1232"/>
      <c r="AO39" s="343">
        <v>-631</v>
      </c>
      <c r="AP39" s="343">
        <v>-43</v>
      </c>
      <c r="AQ39" s="344">
        <v>-5714</v>
      </c>
      <c r="AR39" s="345">
        <v>-99.2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529</v>
      </c>
      <c r="AL40" s="1228"/>
      <c r="AM40" s="1228"/>
      <c r="AN40" s="1229"/>
      <c r="AO40" s="343">
        <v>-430171</v>
      </c>
      <c r="AP40" s="343">
        <v>-29577</v>
      </c>
      <c r="AQ40" s="344">
        <v>-76184</v>
      </c>
      <c r="AR40" s="345">
        <v>-61.2</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297</v>
      </c>
      <c r="AL41" s="1234"/>
      <c r="AM41" s="1234"/>
      <c r="AN41" s="1235"/>
      <c r="AO41" s="343">
        <v>225007</v>
      </c>
      <c r="AP41" s="343">
        <v>15471</v>
      </c>
      <c r="AQ41" s="344">
        <v>34007</v>
      </c>
      <c r="AR41" s="345">
        <v>-54.5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498</v>
      </c>
      <c r="AN49" s="1224" t="s">
        <v>533</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534</v>
      </c>
      <c r="AO50" s="360" t="s">
        <v>535</v>
      </c>
      <c r="AP50" s="361" t="s">
        <v>536</v>
      </c>
      <c r="AQ50" s="362" t="s">
        <v>537</v>
      </c>
      <c r="AR50" s="363" t="s">
        <v>538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539</v>
      </c>
      <c r="AL51" s="356"/>
      <c r="AM51" s="364">
        <v>785304</v>
      </c>
      <c r="AN51" s="365">
        <v>51529</v>
      </c>
      <c r="AO51" s="366">
        <v>13.3</v>
      </c>
      <c r="AP51" s="367">
        <v>93741</v>
      </c>
      <c r="AQ51" s="368">
        <v>-7.8</v>
      </c>
      <c r="AR51" s="369">
        <v>21.1</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540</v>
      </c>
      <c r="AM52" s="372">
        <v>409788</v>
      </c>
      <c r="AN52" s="373">
        <v>26889</v>
      </c>
      <c r="AO52" s="374">
        <v>12.9</v>
      </c>
      <c r="AP52" s="375">
        <v>46285</v>
      </c>
      <c r="AQ52" s="376">
        <v>-9.4</v>
      </c>
      <c r="AR52" s="377">
        <v>22.3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541</v>
      </c>
      <c r="AL53" s="356"/>
      <c r="AM53" s="364">
        <v>594431</v>
      </c>
      <c r="AN53" s="365">
        <v>39508</v>
      </c>
      <c r="AO53" s="366">
        <v>-23.3</v>
      </c>
      <c r="AP53" s="367">
        <v>107537</v>
      </c>
      <c r="AQ53" s="368">
        <v>14.7</v>
      </c>
      <c r="AR53" s="369">
        <v>-38</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540</v>
      </c>
      <c r="AM54" s="372">
        <v>317291</v>
      </c>
      <c r="AN54" s="373">
        <v>21088</v>
      </c>
      <c r="AO54" s="374">
        <v>-21.6</v>
      </c>
      <c r="AP54" s="375">
        <v>57923</v>
      </c>
      <c r="AQ54" s="376">
        <v>25.1</v>
      </c>
      <c r="AR54" s="377">
        <v>-46.7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542</v>
      </c>
      <c r="AL55" s="356"/>
      <c r="AM55" s="364">
        <v>951853</v>
      </c>
      <c r="AN55" s="365">
        <v>63699</v>
      </c>
      <c r="AO55" s="366">
        <v>61.2</v>
      </c>
      <c r="AP55" s="367">
        <v>113913</v>
      </c>
      <c r="AQ55" s="368">
        <v>5.9</v>
      </c>
      <c r="AR55" s="369">
        <v>55.3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540</v>
      </c>
      <c r="AM56" s="372">
        <v>504129</v>
      </c>
      <c r="AN56" s="373">
        <v>33737</v>
      </c>
      <c r="AO56" s="374">
        <v>60</v>
      </c>
      <c r="AP56" s="375">
        <v>53160</v>
      </c>
      <c r="AQ56" s="376">
        <v>-8.1999999999999993</v>
      </c>
      <c r="AR56" s="377">
        <v>68.2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543</v>
      </c>
      <c r="AL57" s="356"/>
      <c r="AM57" s="364">
        <v>1484711</v>
      </c>
      <c r="AN57" s="365">
        <v>100939</v>
      </c>
      <c r="AO57" s="366">
        <v>58.5</v>
      </c>
      <c r="AP57" s="367">
        <v>115050</v>
      </c>
      <c r="AQ57" s="368">
        <v>1</v>
      </c>
      <c r="AR57" s="369">
        <v>57.5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540</v>
      </c>
      <c r="AM58" s="372">
        <v>526454</v>
      </c>
      <c r="AN58" s="373">
        <v>35791</v>
      </c>
      <c r="AO58" s="374">
        <v>6.1</v>
      </c>
      <c r="AP58" s="375">
        <v>53792</v>
      </c>
      <c r="AQ58" s="376">
        <v>1.2</v>
      </c>
      <c r="AR58" s="377">
        <v>4.9000000000000004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544</v>
      </c>
      <c r="AL59" s="356"/>
      <c r="AM59" s="364">
        <v>468553</v>
      </c>
      <c r="AN59" s="365">
        <v>32216</v>
      </c>
      <c r="AO59" s="366">
        <v>-68.099999999999994</v>
      </c>
      <c r="AP59" s="367">
        <v>118252</v>
      </c>
      <c r="AQ59" s="368">
        <v>2.8</v>
      </c>
      <c r="AR59" s="369">
        <v>-70.900000000000006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540</v>
      </c>
      <c r="AM60" s="372">
        <v>302032</v>
      </c>
      <c r="AN60" s="373">
        <v>20767</v>
      </c>
      <c r="AO60" s="374">
        <v>-42</v>
      </c>
      <c r="AP60" s="375">
        <v>49994</v>
      </c>
      <c r="AQ60" s="376">
        <v>-7.1</v>
      </c>
      <c r="AR60" s="377">
        <v>-34.9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545</v>
      </c>
      <c r="AL61" s="378"/>
      <c r="AM61" s="379">
        <v>856970</v>
      </c>
      <c r="AN61" s="380">
        <v>57578</v>
      </c>
      <c r="AO61" s="381">
        <v>8.3000000000000007</v>
      </c>
      <c r="AP61" s="382">
        <v>109699</v>
      </c>
      <c r="AQ61" s="383">
        <v>3.3</v>
      </c>
      <c r="AR61" s="369">
        <v>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540</v>
      </c>
      <c r="AM62" s="372">
        <v>411939</v>
      </c>
      <c r="AN62" s="373">
        <v>27654</v>
      </c>
      <c r="AO62" s="374">
        <v>3.1</v>
      </c>
      <c r="AP62" s="375">
        <v>52231</v>
      </c>
      <c r="AQ62" s="376">
        <v>0.3</v>
      </c>
      <c r="AR62" s="377">
        <v>2.8</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iRLsVhcH41lY73aA784zwj85i2a8r3x8SGBCxr7CpIIgqF827H2935lr9uXG8E3iZyhd49Zisi6QaSpTZd2AwA==" saltValue="T06++1CUGsO8Y4MEOE1w2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election activeCell="E39" sqref="E39:S39"/>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547</v>
      </c>
    </row>
    <row r="120" spans="125:125" ht="13.5" hidden="1" customHeight="1" x14ac:dyDescent="0.15"/>
    <row r="121" spans="125:125" ht="13.5" hidden="1" customHeight="1" x14ac:dyDescent="0.15">
      <c r="DU121" s="291"/>
    </row>
  </sheetData>
  <sheetProtection algorithmName="SHA-512" hashValue="tRfkAmlwUOI64JcTfJsTGDrNDfvw7Z7vAa5XwZ4v/bhRTfcFCdj2VF50/PbWqrUxYGdN1KzKxFU6oW0xBPF2hg==" saltValue="keBWHfG+BU3+YuG4/pRg0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election activeCell="E39" sqref="E39:S39"/>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548</v>
      </c>
    </row>
  </sheetData>
  <sheetProtection algorithmName="SHA-512" hashValue="dvYxkTZ1tCK9Mfr42YhGhlZbe8KRclji1GtmzyTtN7HG9iHi/bwW5cH01OGUPEC/l6x/TbitIztxPxPRuUv8Qw==" saltValue="JMIDJvYjK66yOKZq7Berk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6"/>
  <sheetViews>
    <sheetView showGridLines="0" zoomScaleSheetLayoutView="100" workbookViewId="0">
      <selection activeCell="E39" sqref="E39:S3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36" t="s">
        <v>3</v>
      </c>
      <c r="D47" s="1236"/>
      <c r="E47" s="1237"/>
      <c r="F47" s="11">
        <v>39.58</v>
      </c>
      <c r="G47" s="12">
        <v>42.17</v>
      </c>
      <c r="H47" s="12">
        <v>40.869999999999997</v>
      </c>
      <c r="I47" s="12">
        <v>37.619999999999997</v>
      </c>
      <c r="J47" s="13">
        <v>30.07</v>
      </c>
    </row>
    <row r="48" spans="2:10" ht="57.75" customHeight="1" x14ac:dyDescent="0.15">
      <c r="B48" s="14"/>
      <c r="C48" s="1238" t="s">
        <v>4</v>
      </c>
      <c r="D48" s="1238"/>
      <c r="E48" s="1239"/>
      <c r="F48" s="15">
        <v>15.31</v>
      </c>
      <c r="G48" s="16">
        <v>14.46</v>
      </c>
      <c r="H48" s="16">
        <v>14.72</v>
      </c>
      <c r="I48" s="16">
        <v>9.84</v>
      </c>
      <c r="J48" s="17">
        <v>11.07</v>
      </c>
    </row>
    <row r="49" spans="2:10" ht="57.75" customHeight="1" thickBot="1" x14ac:dyDescent="0.2">
      <c r="B49" s="18"/>
      <c r="C49" s="1240" t="s">
        <v>5</v>
      </c>
      <c r="D49" s="1240"/>
      <c r="E49" s="1241"/>
      <c r="F49" s="19">
        <v>2.8</v>
      </c>
      <c r="G49" s="20">
        <v>2.27</v>
      </c>
      <c r="H49" s="20" t="s">
        <v>554</v>
      </c>
      <c r="I49" s="20" t="s">
        <v>555</v>
      </c>
      <c r="J49" s="21" t="s">
        <v>556</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sheetData>
  <sheetProtection algorithmName="SHA-512" hashValue="ATgVD3gjoIF+JkVw0/HSf+4UcvC9r00Z5Kgk254Zqs1XwTGkVLIdO/RMe6epsqPBmI2MPPcd+CkjGDLj+H4o0A==" saltValue="TQ6X0KQ3ZHdvada70/G/e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2021-10-25T00:45:49Z</cp:lastPrinted>
  <dcterms:created xsi:type="dcterms:W3CDTF">2021-02-05T01:55:12Z</dcterms:created>
  <dcterms:modified xsi:type="dcterms:W3CDTF">2021-10-25T00:49:24Z</dcterms:modified>
  <cp:category/>
</cp:coreProperties>
</file>